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9" firstSheet="1" activeTab="8"/>
  </bookViews>
  <sheets>
    <sheet name="Start Muži" sheetId="1" r:id="rId1"/>
    <sheet name="Start Muži s komentářem" sheetId="2" r:id="rId2"/>
    <sheet name="Start Muži s časem" sheetId="3" r:id="rId3"/>
    <sheet name="Formulář rozhodčího 1" sheetId="4" r:id="rId4"/>
    <sheet name="Formulář rozhodčího 2" sheetId="5" r:id="rId5"/>
    <sheet name="Finále Muži s časem " sheetId="6" r:id="rId6"/>
    <sheet name="Finále Muži" sheetId="7" r:id="rId7"/>
    <sheet name="Kvalifikace Muži" sheetId="8" r:id="rId8"/>
    <sheet name="Muži Výsledky celkové" sheetId="9" r:id="rId9"/>
    <sheet name="Start Ženy" sheetId="10" r:id="rId10"/>
    <sheet name="Start Ženy s komentářem" sheetId="11" r:id="rId11"/>
    <sheet name="Start Ženy s časem" sheetId="12" r:id="rId12"/>
    <sheet name="Formulář rozhodčího 3" sheetId="13" r:id="rId13"/>
    <sheet name="Finále Ženy s časem" sheetId="14" r:id="rId14"/>
    <sheet name="Formulář rozhodčího 4" sheetId="15" r:id="rId15"/>
    <sheet name="Finále Ženy" sheetId="16" r:id="rId16"/>
    <sheet name="Kvalifikace Ženy" sheetId="17" r:id="rId17"/>
    <sheet name="Ženy Výsledky celkové" sheetId="18" r:id="rId18"/>
    <sheet name="Skoky" sheetId="19" r:id="rId19"/>
  </sheets>
  <definedNames>
    <definedName name="_xlnm.Print_Area" localSheetId="6">'Finále Muži'!$A$1:$Q$20</definedName>
    <definedName name="_xlnm.Print_Area" localSheetId="5">'Finále Muži s časem '!$A$1:$F$32</definedName>
    <definedName name="_xlnm.Print_Area" localSheetId="15">'Finále Ženy'!$A$1:$Q$17</definedName>
    <definedName name="_xlnm.Print_Area" localSheetId="13">'Finále Ženy s časem'!$A$1:$F$16</definedName>
    <definedName name="_xlnm.Print_Area" localSheetId="3">'Formulář rozhodčího 1'!$A$1:$I$48</definedName>
    <definedName name="_xlnm.Print_Area" localSheetId="4">'Formulář rozhodčího 2'!$A$1:$I$37</definedName>
    <definedName name="_xlnm.Print_Area" localSheetId="12">'Formulář rozhodčího 3'!$A$1:$I$37</definedName>
    <definedName name="_xlnm.Print_Area" localSheetId="14">'Formulář rozhodčího 4'!$A$1:$I$37</definedName>
    <definedName name="_xlnm.Print_Area" localSheetId="7">'Kvalifikace Muži'!$A$1:$S$61</definedName>
    <definedName name="_xlnm.Print_Area" localSheetId="16">'Kvalifikace Ženy'!$A$1:$S$50</definedName>
    <definedName name="_xlnm.Print_Area" localSheetId="8">'Muži Výsledky celkové'!$A$1:$AE$46</definedName>
    <definedName name="_xlnm.Print_Area" localSheetId="18">'Skoky'!$A$1:$E$44</definedName>
    <definedName name="_xlnm.Print_Area" localSheetId="0">'Start Muži'!$A$1:$E$49</definedName>
    <definedName name="_xlnm.Print_Area" localSheetId="2">'Start Muži s časem'!$A$1:$F$49</definedName>
    <definedName name="_xlnm.Print_Area" localSheetId="1">'Start Muži s komentářem'!$A$1:$I$49</definedName>
    <definedName name="_xlnm.Print_Area" localSheetId="9">'Start Ženy'!$A$1:$E$38</definedName>
    <definedName name="_xlnm.Print_Area" localSheetId="11">'Start Ženy s časem'!$A$1:$F$38</definedName>
    <definedName name="_xlnm.Print_Area" localSheetId="10">'Start Ženy s komentářem'!$A$1:$F$22</definedName>
    <definedName name="_xlnm.Print_Area" localSheetId="17">'Ženy Výsledky celkové'!$A$1:$AE$25</definedName>
  </definedNames>
  <calcPr fullCalcOnLoad="1"/>
</workbook>
</file>

<file path=xl/sharedStrings.xml><?xml version="1.0" encoding="utf-8"?>
<sst xmlns="http://schemas.openxmlformats.org/spreadsheetml/2006/main" count="1035" uniqueCount="212">
  <si>
    <t>Ostrava Boulder Centrum 2009 - Kvalifikace Muži</t>
  </si>
  <si>
    <t>20.června, Jiráskovo náměstí, Ostrava</t>
  </si>
  <si>
    <t>Los</t>
  </si>
  <si>
    <t>Příjmení a jméno</t>
  </si>
  <si>
    <t>Ročník</t>
  </si>
  <si>
    <t>Oddíl ČHS / Bydliště</t>
  </si>
  <si>
    <t>Sponzor</t>
  </si>
  <si>
    <t>Počet závodníků:</t>
  </si>
  <si>
    <t>Budík Martin</t>
  </si>
  <si>
    <t>Rebel Pustiměř</t>
  </si>
  <si>
    <t>Budík Jan</t>
  </si>
  <si>
    <t>Bunk Marek</t>
  </si>
  <si>
    <t>Švub Matěj</t>
  </si>
  <si>
    <t>Švub Ondrej</t>
  </si>
  <si>
    <t>Uher Dominik</t>
  </si>
  <si>
    <t>Světlík Pavel</t>
  </si>
  <si>
    <t>HK Opava</t>
  </si>
  <si>
    <t>Šindel Petr</t>
  </si>
  <si>
    <t>Pařil Richard</t>
  </si>
  <si>
    <t>Pisár Dan</t>
  </si>
  <si>
    <t>Handlíř Petr</t>
  </si>
  <si>
    <t>Žofka Pavel</t>
  </si>
  <si>
    <t>Chvála Jan</t>
  </si>
  <si>
    <t>HK Polička</t>
  </si>
  <si>
    <t>Rock Pillars, Ocún</t>
  </si>
  <si>
    <t>Škumát Radim</t>
  </si>
  <si>
    <t>Startovní čas</t>
  </si>
  <si>
    <t>Nejhodnotnější výstup na skalách, bouldrech</t>
  </si>
  <si>
    <t>Nejhodnotnější výsledek na závodech</t>
  </si>
  <si>
    <t>Čas startu 1.závodníka:</t>
  </si>
  <si>
    <t>Doba lezení 1 bouldru:</t>
  </si>
  <si>
    <t>Ostrava Boulder Centrum 2009</t>
  </si>
  <si>
    <t>Kvalifikace:</t>
  </si>
  <si>
    <t>Muži</t>
  </si>
  <si>
    <t>Ženy</t>
  </si>
  <si>
    <t>Rozhodčí:</t>
  </si>
  <si>
    <t>Boulder:</t>
  </si>
  <si>
    <t xml:space="preserve">B1   </t>
  </si>
  <si>
    <t xml:space="preserve">B2   </t>
  </si>
  <si>
    <t xml:space="preserve">B3   </t>
  </si>
  <si>
    <t xml:space="preserve">B4   </t>
  </si>
  <si>
    <t>Č.</t>
  </si>
  <si>
    <t>Jméno</t>
  </si>
  <si>
    <t>Čas</t>
  </si>
  <si>
    <t>Topy / Zóny / Pokusy</t>
  </si>
  <si>
    <t>Výsledek</t>
  </si>
  <si>
    <t>Finále:</t>
  </si>
  <si>
    <t>Ostrava Boulder Centrum 2009 - Finále Muži</t>
  </si>
  <si>
    <t>Ostrava Boulder Centrum 2009 - FINÁLE MUŽI</t>
  </si>
  <si>
    <t>Pořadí</t>
  </si>
  <si>
    <t>Boulder 1</t>
  </si>
  <si>
    <t>Boulder 2</t>
  </si>
  <si>
    <t>Boulder 3</t>
  </si>
  <si>
    <t>Boulder 4</t>
  </si>
  <si>
    <t>Výsledky</t>
  </si>
  <si>
    <t>Top - Pokusy</t>
  </si>
  <si>
    <t>Zóna - Pokusy</t>
  </si>
  <si>
    <t>Top</t>
  </si>
  <si>
    <t>Zóna</t>
  </si>
  <si>
    <t>Boulder 5</t>
  </si>
  <si>
    <t>Není OK!</t>
  </si>
  <si>
    <t>Ostrava Boulder Centrum 2009 - CELKOVÉ VÝSLEDKY - MUŽI</t>
  </si>
  <si>
    <t>Kvalifikace</t>
  </si>
  <si>
    <t>Finále</t>
  </si>
  <si>
    <t>Ostrava Boulder Centrum 2009 - Kvalifikace ženy</t>
  </si>
  <si>
    <t>Počet závodnic:</t>
  </si>
  <si>
    <t>Štenclová Lenka</t>
  </si>
  <si>
    <t>Žilina</t>
  </si>
  <si>
    <t>Čepcová Andrea</t>
  </si>
  <si>
    <t>Kulhavá ruka Těrlicko</t>
  </si>
  <si>
    <t>Mičicová Lenka</t>
  </si>
  <si>
    <t>Řezníková Ivana</t>
  </si>
  <si>
    <t>Franková Radka</t>
  </si>
  <si>
    <t>Solánská Michaela</t>
  </si>
  <si>
    <t>Ostrava Boulder Centrum Cup 2009 - Kvalifikace Ženy</t>
  </si>
  <si>
    <t>Čas startu 1.závodnice:</t>
  </si>
  <si>
    <t>Ostrava Boulder Centrum Cup 2009</t>
  </si>
  <si>
    <t>Ostrava Boulder Centrum 2009 - Finále Ženy</t>
  </si>
  <si>
    <t>Ostrava Boulder Centrum 2009 - FINÁLE ŽENY</t>
  </si>
  <si>
    <t>Ostrava Boulder Centrum 2009 - KVALIFIKACE ŽENY</t>
  </si>
  <si>
    <t>Ostrava Boulder Centrum 2009 - CELKOVÉ VÝSLEDKY - ŽENY</t>
  </si>
  <si>
    <t>Ostrava Boulder Centrum 2009 - Skokani</t>
  </si>
  <si>
    <t>p</t>
  </si>
  <si>
    <t>Gymnázium Orlová</t>
  </si>
  <si>
    <t>8-</t>
  </si>
  <si>
    <t>4. v Českém poháru na obtížnost</t>
  </si>
  <si>
    <t>BB Flamender, Red Bull</t>
  </si>
  <si>
    <t>7b+</t>
  </si>
  <si>
    <t>ADAP - Třebíč</t>
  </si>
  <si>
    <t>Adamu Zdeňka</t>
  </si>
  <si>
    <t>Náchod</t>
  </si>
  <si>
    <t>Freesport Brno</t>
  </si>
  <si>
    <t>Halas Filip</t>
  </si>
  <si>
    <t>asi boulder King Kong 7C+ v Boru nebo Rainbow rocket 8A ve Fountainebleau</t>
  </si>
  <si>
    <t>že by celkové vítězství za loňský rok ČP v boulderingu?</t>
  </si>
  <si>
    <t>9. Weisser Bundascup</t>
  </si>
  <si>
    <t>Rudický propadák 6C+, Kdo si hraje nezlobí 8-</t>
  </si>
  <si>
    <t>Zámečník Jan</t>
  </si>
  <si>
    <t>8+ UIAA - Šípková Růženka</t>
  </si>
  <si>
    <t>2. místo - Štafl cup</t>
  </si>
  <si>
    <t>11.</t>
  </si>
  <si>
    <t>1.</t>
  </si>
  <si>
    <t>Outsider team Vrchy</t>
  </si>
  <si>
    <t>manželka</t>
  </si>
  <si>
    <t>7L onsajt</t>
  </si>
  <si>
    <t>devátý ČP bouldry</t>
  </si>
  <si>
    <t>Extreme Systém</t>
  </si>
  <si>
    <t>všechno</t>
  </si>
  <si>
    <t>není důležité vyhrát ale zvítězit</t>
  </si>
  <si>
    <t>Skřepek Lukáš</t>
  </si>
  <si>
    <t>Saltic, Singing rock</t>
  </si>
  <si>
    <t>Familia manson 8a+</t>
  </si>
  <si>
    <t>Lajoš Demeter zvaný Bidlo</t>
  </si>
  <si>
    <t>Gospoš Martin</t>
  </si>
  <si>
    <t>Samsara 8a</t>
  </si>
  <si>
    <t>2. místo - Hasičská olympiáda Liverpool</t>
  </si>
  <si>
    <t>Balcarová-Pavlovičová Kateřina</t>
  </si>
  <si>
    <t>Nagyová Silvie</t>
  </si>
  <si>
    <t>Alapa Ostrava</t>
  </si>
  <si>
    <t>Alpa Ostrava</t>
  </si>
  <si>
    <t>Noel Chezbut 7b/b+</t>
  </si>
  <si>
    <t>3.místo akademické hry na obtížnost</t>
  </si>
  <si>
    <t>Alpa to platí</t>
  </si>
  <si>
    <t>Hugo 9/9+, Osp</t>
  </si>
  <si>
    <t>asi žádné</t>
  </si>
  <si>
    <t>CCCBBB</t>
  </si>
  <si>
    <t>8b</t>
  </si>
  <si>
    <t>Mistr SR</t>
  </si>
  <si>
    <t>MKSK Modra</t>
  </si>
  <si>
    <t>7b</t>
  </si>
  <si>
    <t>Bechyne Oliwia</t>
  </si>
  <si>
    <t>Kluzowicz Filip</t>
  </si>
  <si>
    <t>Bunsch Piotr</t>
  </si>
  <si>
    <t>teprv bude</t>
  </si>
  <si>
    <t>jak kde</t>
  </si>
  <si>
    <t>lez čuráku</t>
  </si>
  <si>
    <t>Uhříček Michal</t>
  </si>
  <si>
    <t>Sosgórnik Alfred</t>
  </si>
  <si>
    <t>9. junior na zawodach w Žylinie</t>
  </si>
  <si>
    <t>Šaman, Ironman</t>
  </si>
  <si>
    <t>Zajíc Libor</t>
  </si>
  <si>
    <t>Berghaus</t>
  </si>
  <si>
    <t>aba jak cip</t>
  </si>
  <si>
    <t>Greksák Tomaso</t>
  </si>
  <si>
    <t>crrrrrn pičo crrn</t>
  </si>
  <si>
    <t>klasika na kokšu v Ádru</t>
  </si>
  <si>
    <t>hlavně ať neprší</t>
  </si>
  <si>
    <t>Prdnutie 8+</t>
  </si>
  <si>
    <t>11. abadžikra</t>
  </si>
  <si>
    <t>Haratyk Sebastian</t>
  </si>
  <si>
    <t>7. junior na zawodach w Žylinie</t>
  </si>
  <si>
    <t>stay black</t>
  </si>
  <si>
    <t>Kwoczak Wojciech</t>
  </si>
  <si>
    <t>6. junior na zawodach w Žylinie</t>
  </si>
  <si>
    <t>Nie jojč tylko sie wspinaj</t>
  </si>
  <si>
    <t>Souček Radovan</t>
  </si>
  <si>
    <t>Hradní spára</t>
  </si>
  <si>
    <t xml:space="preserve">2. MSR </t>
  </si>
  <si>
    <t>Když tě ženská sere, skřípni jí prsty do dveří</t>
  </si>
  <si>
    <t>Podbraná Tereza</t>
  </si>
  <si>
    <t>Petzl, Saltic</t>
  </si>
  <si>
    <t>Konvalinka 3+</t>
  </si>
  <si>
    <t>Repan Ďuro</t>
  </si>
  <si>
    <t>Šatánek Dávid</t>
  </si>
  <si>
    <t>Bednár Peter</t>
  </si>
  <si>
    <t>Šeliga Marian</t>
  </si>
  <si>
    <t xml:space="preserve">K2 Žilina </t>
  </si>
  <si>
    <t>Northland, Profesional</t>
  </si>
  <si>
    <t>Dlouhý Tomáš</t>
  </si>
  <si>
    <t>Zuchowski Tomasz</t>
  </si>
  <si>
    <t>Juraszek Bartosz</t>
  </si>
  <si>
    <t>Stroschein Kamil</t>
  </si>
  <si>
    <t>Fojtík Martin</t>
  </si>
  <si>
    <t>Los Brňos</t>
  </si>
  <si>
    <t>Štambachr Jan</t>
  </si>
  <si>
    <t>Kawecki Ondřej</t>
  </si>
  <si>
    <t>Móro Michal</t>
  </si>
  <si>
    <t>HK Orlová - TJ Baník Karviná</t>
  </si>
  <si>
    <t>Šindelová Kača</t>
  </si>
  <si>
    <t>Pen, ale neví jak dlouhho to vydrží</t>
  </si>
  <si>
    <t>Geneze 7c</t>
  </si>
  <si>
    <t>5. mejcup</t>
  </si>
  <si>
    <t>Pen to platí ale neví jak dlouho</t>
  </si>
  <si>
    <t>1983</t>
  </si>
  <si>
    <t>Kudrová Nelly</t>
  </si>
  <si>
    <t>Ocún, Bouldershop, Rock Pillars</t>
  </si>
  <si>
    <t>Lenka</t>
  </si>
  <si>
    <t>Makaron 8b/B+, majsterka Slovenska</t>
  </si>
  <si>
    <t>Bírová Zdenka</t>
  </si>
  <si>
    <t>Boulderoom</t>
  </si>
  <si>
    <t>Mawecki Ondra</t>
  </si>
  <si>
    <t>Skřejpek Lukáš</t>
  </si>
  <si>
    <t>Mendlík Radek</t>
  </si>
  <si>
    <t>Dvořák Ondřej</t>
  </si>
  <si>
    <t>Hurník Marek</t>
  </si>
  <si>
    <t>Ocún, Rock Pillars</t>
  </si>
  <si>
    <t>rtner</t>
  </si>
  <si>
    <t>Hlavní paqrtner</t>
  </si>
  <si>
    <t>Polska</t>
  </si>
  <si>
    <t>Brno</t>
  </si>
  <si>
    <t>Pálavský věšák</t>
  </si>
  <si>
    <t>Ternua,Nepa,Climbing Technology</t>
  </si>
  <si>
    <t>Ostrava</t>
  </si>
  <si>
    <t>Mejcup</t>
  </si>
  <si>
    <t>KS Korona Krakow</t>
  </si>
  <si>
    <t>1975</t>
  </si>
  <si>
    <t>Metropol KE, CCCBBB</t>
  </si>
  <si>
    <t>Sport Rysy</t>
  </si>
  <si>
    <t>Vertikal Patrónka</t>
  </si>
  <si>
    <t>Worknet</t>
  </si>
  <si>
    <t>Bocianik</t>
  </si>
  <si>
    <t xml:space="preserve"> Žilina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</si>
</sst>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7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5" fillId="0" borderId="38" xfId="0" applyFont="1" applyBorder="1" applyAlignment="1">
      <alignment horizontal="center" vertical="center" textRotation="90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14" fillId="3" borderId="5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48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center" vertical="center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50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24" xfId="0" applyBorder="1" applyAlignment="1">
      <alignment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164" fontId="5" fillId="3" borderId="4" xfId="0" applyNumberFormat="1" applyFont="1" applyFill="1" applyBorder="1" applyAlignment="1" applyProtection="1">
      <alignment horizontal="center" vertical="center"/>
      <protection/>
    </xf>
    <xf numFmtId="164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vertical="center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left" vertical="center"/>
      <protection locked="0"/>
    </xf>
    <xf numFmtId="0" fontId="0" fillId="7" borderId="6" xfId="0" applyFont="1" applyFill="1" applyBorder="1" applyAlignment="1" applyProtection="1">
      <alignment horizontal="left" vertical="center"/>
      <protection locked="0"/>
    </xf>
    <xf numFmtId="0" fontId="0" fillId="7" borderId="30" xfId="0" applyFill="1" applyBorder="1" applyAlignment="1" applyProtection="1">
      <alignment horizontal="left" vertical="center"/>
      <protection locked="0"/>
    </xf>
    <xf numFmtId="0" fontId="0" fillId="7" borderId="48" xfId="0" applyFont="1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left" vertical="center"/>
      <protection locked="0"/>
    </xf>
    <xf numFmtId="0" fontId="5" fillId="7" borderId="39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5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39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5" fillId="8" borderId="2" xfId="0" applyFont="1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2" xfId="0" applyFont="1" applyFill="1" applyBorder="1" applyAlignment="1" applyProtection="1">
      <alignment horizontal="left" vertical="center"/>
      <protection locked="0"/>
    </xf>
    <xf numFmtId="0" fontId="0" fillId="8" borderId="3" xfId="0" applyFont="1" applyFill="1" applyBorder="1" applyAlignment="1" applyProtection="1">
      <alignment horizontal="left" vertical="center"/>
      <protection locked="0"/>
    </xf>
    <xf numFmtId="0" fontId="5" fillId="8" borderId="30" xfId="0" applyFont="1" applyFill="1" applyBorder="1" applyAlignment="1" applyProtection="1">
      <alignment horizontal="left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30" xfId="0" applyFont="1" applyFill="1" applyBorder="1" applyAlignment="1" applyProtection="1">
      <alignment horizontal="left" vertical="center"/>
      <protection locked="0"/>
    </xf>
    <xf numFmtId="0" fontId="0" fillId="8" borderId="48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0" fillId="8" borderId="6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0" fontId="5" fillId="8" borderId="39" xfId="0" applyFont="1" applyFill="1" applyBorder="1" applyAlignment="1" applyProtection="1">
      <alignment horizontal="left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8" xfId="0" applyFont="1" applyFill="1" applyBorder="1" applyAlignment="1" applyProtection="1">
      <alignment horizontal="left" vertical="center"/>
      <protection locked="0"/>
    </xf>
    <xf numFmtId="0" fontId="0" fillId="8" borderId="9" xfId="0" applyFont="1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 applyProtection="1">
      <alignment horizontal="left" vertical="center"/>
      <protection locked="0"/>
    </xf>
    <xf numFmtId="0" fontId="0" fillId="6" borderId="6" xfId="0" applyFont="1" applyFill="1" applyBorder="1" applyAlignment="1" applyProtection="1">
      <alignment horizontal="lef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8" borderId="8" xfId="0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164" fontId="5" fillId="7" borderId="4" xfId="0" applyNumberFormat="1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164" fontId="5" fillId="7" borderId="8" xfId="0" applyNumberFormat="1" applyFon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9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left" vertical="center"/>
      <protection locked="0"/>
    </xf>
    <xf numFmtId="164" fontId="5" fillId="10" borderId="2" xfId="0" applyNumberFormat="1" applyFon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 applyProtection="1">
      <alignment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1" borderId="3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5" fillId="11" borderId="2" xfId="0" applyFont="1" applyFill="1" applyBorder="1" applyAlignment="1" applyProtection="1">
      <alignment horizontal="center" vertical="center"/>
      <protection hidden="1"/>
    </xf>
    <xf numFmtId="0" fontId="5" fillId="11" borderId="3" xfId="0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left" vertical="center"/>
      <protection locked="0"/>
    </xf>
    <xf numFmtId="164" fontId="5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11" borderId="6" xfId="0" applyFont="1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0" borderId="2" xfId="0" applyFont="1" applyFill="1" applyBorder="1" applyAlignment="1" applyProtection="1">
      <alignment horizontal="center" vertical="center"/>
      <protection hidden="1"/>
    </xf>
    <xf numFmtId="0" fontId="5" fillId="10" borderId="3" xfId="0" applyFont="1" applyFill="1" applyBorder="1" applyAlignment="1" applyProtection="1">
      <alignment horizontal="center" vertical="center"/>
      <protection hidden="1"/>
    </xf>
    <xf numFmtId="0" fontId="5" fillId="10" borderId="4" xfId="0" applyFont="1" applyFill="1" applyBorder="1" applyAlignment="1" applyProtection="1">
      <alignment horizontal="left" vertical="center"/>
      <protection locked="0"/>
    </xf>
    <xf numFmtId="164" fontId="5" fillId="10" borderId="4" xfId="0" applyNumberFormat="1" applyFont="1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4" xfId="0" applyFont="1" applyFill="1" applyBorder="1" applyAlignment="1" applyProtection="1">
      <alignment vertical="center"/>
      <protection locked="0"/>
    </xf>
    <xf numFmtId="49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>
      <alignment vertical="center"/>
    </xf>
    <xf numFmtId="164" fontId="5" fillId="12" borderId="4" xfId="0" applyNumberFormat="1" applyFont="1" applyFill="1" applyBorder="1" applyAlignment="1">
      <alignment horizontal="center" vertical="center"/>
    </xf>
    <xf numFmtId="49" fontId="0" fillId="12" borderId="4" xfId="0" applyNumberForma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left" vertical="center"/>
      <protection locked="0"/>
    </xf>
    <xf numFmtId="49" fontId="0" fillId="12" borderId="2" xfId="0" applyNumberFormat="1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vertical="center"/>
      <protection locked="0"/>
    </xf>
    <xf numFmtId="0" fontId="0" fillId="12" borderId="6" xfId="0" applyFont="1" applyFill="1" applyBorder="1" applyAlignment="1" applyProtection="1">
      <alignment vertical="center"/>
      <protection locked="0"/>
    </xf>
    <xf numFmtId="0" fontId="5" fillId="10" borderId="8" xfId="0" applyFont="1" applyFill="1" applyBorder="1" applyAlignment="1" applyProtection="1">
      <alignment horizontal="left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9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47" xfId="0" applyBorder="1" applyAlignment="1">
      <alignment horizontal="left" vertical="center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left" vertical="center"/>
      <protection locked="0"/>
    </xf>
    <xf numFmtId="164" fontId="5" fillId="12" borderId="8" xfId="0" applyNumberFormat="1" applyFont="1" applyFill="1" applyBorder="1" applyAlignment="1" applyProtection="1">
      <alignment horizontal="center" vertical="center"/>
      <protection locked="0"/>
    </xf>
    <xf numFmtId="49" fontId="0" fillId="12" borderId="8" xfId="0" applyNumberFormat="1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5" fillId="12" borderId="30" xfId="0" applyFont="1" applyFill="1" applyBorder="1" applyAlignment="1" applyProtection="1">
      <alignment horizontal="left" vertical="center"/>
      <protection locked="0"/>
    </xf>
    <xf numFmtId="164" fontId="5" fillId="12" borderId="30" xfId="0" applyNumberFormat="1" applyFont="1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2" borderId="48" xfId="0" applyFill="1" applyBorder="1" applyAlignment="1" applyProtection="1">
      <alignment vertical="center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 applyProtection="1">
      <alignment horizontal="center" vertical="center"/>
      <protection hidden="1"/>
    </xf>
    <xf numFmtId="0" fontId="5" fillId="11" borderId="10" xfId="0" applyFont="1" applyFill="1" applyBorder="1" applyAlignment="1" applyProtection="1">
      <alignment horizontal="center" vertical="center"/>
      <protection hidden="1"/>
    </xf>
    <xf numFmtId="0" fontId="5" fillId="11" borderId="1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5" borderId="51" xfId="0" applyFont="1" applyFill="1" applyBorder="1" applyAlignment="1" applyProtection="1">
      <alignment horizontal="center" vertical="center"/>
      <protection locked="0"/>
    </xf>
    <xf numFmtId="0" fontId="5" fillId="5" borderId="5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9525</xdr:rowOff>
    </xdr:from>
    <xdr:to>
      <xdr:col>1</xdr:col>
      <xdr:colOff>1447800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1</xdr:row>
      <xdr:rowOff>9525</xdr:rowOff>
    </xdr:from>
    <xdr:to>
      <xdr:col>4</xdr:col>
      <xdr:colOff>1428750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209550</xdr:colOff>
      <xdr:row>31</xdr:row>
      <xdr:rowOff>47625</xdr:rowOff>
    </xdr:from>
    <xdr:to>
      <xdr:col>14</xdr:col>
      <xdr:colOff>485775</xdr:colOff>
      <xdr:row>41</xdr:row>
      <xdr:rowOff>28575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8667750"/>
          <a:ext cx="454342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46</xdr:row>
      <xdr:rowOff>76200</xdr:rowOff>
    </xdr:from>
    <xdr:to>
      <xdr:col>1</xdr:col>
      <xdr:colOff>1790700</xdr:colOff>
      <xdr:row>46</xdr:row>
      <xdr:rowOff>2409825</xdr:rowOff>
    </xdr:to>
    <xdr:pic>
      <xdr:nvPicPr>
        <xdr:cNvPr id="4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2411075"/>
          <a:ext cx="1905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46</xdr:row>
      <xdr:rowOff>104775</xdr:rowOff>
    </xdr:from>
    <xdr:to>
      <xdr:col>3</xdr:col>
      <xdr:colOff>1152525</xdr:colOff>
      <xdr:row>46</xdr:row>
      <xdr:rowOff>676275</xdr:rowOff>
    </xdr:to>
    <xdr:pic>
      <xdr:nvPicPr>
        <xdr:cNvPr id="5" name="Graphics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12439650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657225</xdr:colOff>
      <xdr:row>46</xdr:row>
      <xdr:rowOff>704850</xdr:rowOff>
    </xdr:from>
    <xdr:to>
      <xdr:col>3</xdr:col>
      <xdr:colOff>1209675</xdr:colOff>
      <xdr:row>46</xdr:row>
      <xdr:rowOff>1190625</xdr:rowOff>
    </xdr:to>
    <xdr:pic>
      <xdr:nvPicPr>
        <xdr:cNvPr id="6" name="Graphics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1303972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46</xdr:row>
      <xdr:rowOff>1200150</xdr:rowOff>
    </xdr:from>
    <xdr:to>
      <xdr:col>3</xdr:col>
      <xdr:colOff>1162050</xdr:colOff>
      <xdr:row>46</xdr:row>
      <xdr:rowOff>1533525</xdr:rowOff>
    </xdr:to>
    <xdr:pic>
      <xdr:nvPicPr>
        <xdr:cNvPr id="7" name="Graphic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1353502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46</xdr:row>
      <xdr:rowOff>1685925</xdr:rowOff>
    </xdr:from>
    <xdr:to>
      <xdr:col>3</xdr:col>
      <xdr:colOff>1343025</xdr:colOff>
      <xdr:row>46</xdr:row>
      <xdr:rowOff>1952625</xdr:rowOff>
    </xdr:to>
    <xdr:pic>
      <xdr:nvPicPr>
        <xdr:cNvPr id="8" name="Graphics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1300" y="14020800"/>
          <a:ext cx="16383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495300</xdr:colOff>
      <xdr:row>46</xdr:row>
      <xdr:rowOff>2047875</xdr:rowOff>
    </xdr:from>
    <xdr:to>
      <xdr:col>3</xdr:col>
      <xdr:colOff>381000</xdr:colOff>
      <xdr:row>46</xdr:row>
      <xdr:rowOff>2524125</xdr:rowOff>
    </xdr:to>
    <xdr:pic>
      <xdr:nvPicPr>
        <xdr:cNvPr id="9" name="Graphics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143827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1990725</xdr:colOff>
      <xdr:row>46</xdr:row>
      <xdr:rowOff>95250</xdr:rowOff>
    </xdr:from>
    <xdr:to>
      <xdr:col>4</xdr:col>
      <xdr:colOff>1400175</xdr:colOff>
      <xdr:row>46</xdr:row>
      <xdr:rowOff>790575</xdr:rowOff>
    </xdr:to>
    <xdr:pic>
      <xdr:nvPicPr>
        <xdr:cNvPr id="10" name="Graphics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12430125"/>
          <a:ext cx="1495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1933575</xdr:colOff>
      <xdr:row>46</xdr:row>
      <xdr:rowOff>876300</xdr:rowOff>
    </xdr:from>
    <xdr:to>
      <xdr:col>4</xdr:col>
      <xdr:colOff>1562100</xdr:colOff>
      <xdr:row>46</xdr:row>
      <xdr:rowOff>1285875</xdr:rowOff>
    </xdr:to>
    <xdr:pic>
      <xdr:nvPicPr>
        <xdr:cNvPr id="11" name="Graphics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0150" y="13211175"/>
          <a:ext cx="17145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1838325</xdr:colOff>
      <xdr:row>46</xdr:row>
      <xdr:rowOff>1362075</xdr:rowOff>
    </xdr:from>
    <xdr:to>
      <xdr:col>4</xdr:col>
      <xdr:colOff>1619250</xdr:colOff>
      <xdr:row>46</xdr:row>
      <xdr:rowOff>1885950</xdr:rowOff>
    </xdr:to>
    <xdr:pic>
      <xdr:nvPicPr>
        <xdr:cNvPr id="12" name="Graphics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14900" y="13696950"/>
          <a:ext cx="1866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1238250</xdr:colOff>
      <xdr:row>46</xdr:row>
      <xdr:rowOff>2085975</xdr:rowOff>
    </xdr:from>
    <xdr:to>
      <xdr:col>4</xdr:col>
      <xdr:colOff>9525</xdr:colOff>
      <xdr:row>46</xdr:row>
      <xdr:rowOff>2552700</xdr:rowOff>
    </xdr:to>
    <xdr:pic>
      <xdr:nvPicPr>
        <xdr:cNvPr id="13" name="Graphics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14420850"/>
          <a:ext cx="8572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647700</xdr:colOff>
      <xdr:row>46</xdr:row>
      <xdr:rowOff>2047875</xdr:rowOff>
    </xdr:from>
    <xdr:to>
      <xdr:col>4</xdr:col>
      <xdr:colOff>1247775</xdr:colOff>
      <xdr:row>46</xdr:row>
      <xdr:rowOff>2533650</xdr:rowOff>
    </xdr:to>
    <xdr:pic>
      <xdr:nvPicPr>
        <xdr:cNvPr id="14" name="Graphics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0" y="14382750"/>
          <a:ext cx="6000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733425</xdr:colOff>
      <xdr:row>1</xdr:row>
      <xdr:rowOff>304800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809625</xdr:colOff>
      <xdr:row>1</xdr:row>
      <xdr:rowOff>19050</xdr:rowOff>
    </xdr:from>
    <xdr:to>
      <xdr:col>5</xdr:col>
      <xdr:colOff>1895475</xdr:colOff>
      <xdr:row>1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33375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35</xdr:row>
      <xdr:rowOff>47625</xdr:rowOff>
    </xdr:from>
    <xdr:to>
      <xdr:col>1</xdr:col>
      <xdr:colOff>1895475</xdr:colOff>
      <xdr:row>48</xdr:row>
      <xdr:rowOff>19050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658350"/>
          <a:ext cx="190500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35</xdr:row>
      <xdr:rowOff>66675</xdr:rowOff>
    </xdr:from>
    <xdr:to>
      <xdr:col>4</xdr:col>
      <xdr:colOff>876300</xdr:colOff>
      <xdr:row>37</xdr:row>
      <xdr:rowOff>228600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677400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37</xdr:row>
      <xdr:rowOff>257175</xdr:rowOff>
    </xdr:from>
    <xdr:to>
      <xdr:col>4</xdr:col>
      <xdr:colOff>933450</xdr:colOff>
      <xdr:row>40</xdr:row>
      <xdr:rowOff>104775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1027747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40</xdr:row>
      <xdr:rowOff>114300</xdr:rowOff>
    </xdr:from>
    <xdr:to>
      <xdr:col>4</xdr:col>
      <xdr:colOff>885825</xdr:colOff>
      <xdr:row>42</xdr:row>
      <xdr:rowOff>114300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10772775"/>
          <a:ext cx="12668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104775</xdr:rowOff>
    </xdr:from>
    <xdr:to>
      <xdr:col>4</xdr:col>
      <xdr:colOff>1066800</xdr:colOff>
      <xdr:row>45</xdr:row>
      <xdr:rowOff>47625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11249025"/>
          <a:ext cx="16383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45</xdr:row>
      <xdr:rowOff>142875</xdr:rowOff>
    </xdr:from>
    <xdr:to>
      <xdr:col>4</xdr:col>
      <xdr:colOff>104775</xdr:colOff>
      <xdr:row>48</xdr:row>
      <xdr:rowOff>123825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86150" y="11610975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1704975</xdr:colOff>
      <xdr:row>35</xdr:row>
      <xdr:rowOff>66675</xdr:rowOff>
    </xdr:from>
    <xdr:to>
      <xdr:col>5</xdr:col>
      <xdr:colOff>1038225</xdr:colOff>
      <xdr:row>38</xdr:row>
      <xdr:rowOff>19050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6425" y="9677400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1657350</xdr:colOff>
      <xdr:row>38</xdr:row>
      <xdr:rowOff>114300</xdr:rowOff>
    </xdr:from>
    <xdr:to>
      <xdr:col>5</xdr:col>
      <xdr:colOff>1200150</xdr:colOff>
      <xdr:row>41</xdr:row>
      <xdr:rowOff>38100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1044892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1562100</xdr:colOff>
      <xdr:row>41</xdr:row>
      <xdr:rowOff>104775</xdr:rowOff>
    </xdr:from>
    <xdr:to>
      <xdr:col>5</xdr:col>
      <xdr:colOff>1247775</xdr:colOff>
      <xdr:row>44</xdr:row>
      <xdr:rowOff>142875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43550" y="10925175"/>
          <a:ext cx="1857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962025</xdr:colOff>
      <xdr:row>46</xdr:row>
      <xdr:rowOff>28575</xdr:rowOff>
    </xdr:from>
    <xdr:to>
      <xdr:col>4</xdr:col>
      <xdr:colOff>1819275</xdr:colOff>
      <xdr:row>48</xdr:row>
      <xdr:rowOff>152400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11658600"/>
          <a:ext cx="857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45</xdr:row>
      <xdr:rowOff>142875</xdr:rowOff>
    </xdr:from>
    <xdr:to>
      <xdr:col>5</xdr:col>
      <xdr:colOff>876300</xdr:colOff>
      <xdr:row>48</xdr:row>
      <xdr:rowOff>133350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38900" y="11610975"/>
          <a:ext cx="590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9525</xdr:rowOff>
    </xdr:from>
    <xdr:to>
      <xdr:col>1</xdr:col>
      <xdr:colOff>1066800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1009650</xdr:colOff>
      <xdr:row>1</xdr:row>
      <xdr:rowOff>9525</xdr:rowOff>
    </xdr:from>
    <xdr:to>
      <xdr:col>5</xdr:col>
      <xdr:colOff>2095500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38100</xdr:colOff>
      <xdr:row>1</xdr:row>
      <xdr:rowOff>266700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419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66675</xdr:rowOff>
    </xdr:from>
    <xdr:to>
      <xdr:col>16</xdr:col>
      <xdr:colOff>447675</xdr:colOff>
      <xdr:row>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66675"/>
          <a:ext cx="2419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76200</xdr:rowOff>
    </xdr:from>
    <xdr:to>
      <xdr:col>1</xdr:col>
      <xdr:colOff>1962150</xdr:colOff>
      <xdr:row>21</xdr:row>
      <xdr:rowOff>28575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991100"/>
          <a:ext cx="19050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13</xdr:row>
      <xdr:rowOff>104775</xdr:rowOff>
    </xdr:from>
    <xdr:to>
      <xdr:col>3</xdr:col>
      <xdr:colOff>1257300</xdr:colOff>
      <xdr:row>15</xdr:row>
      <xdr:rowOff>209550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5019675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15</xdr:row>
      <xdr:rowOff>238125</xdr:rowOff>
    </xdr:from>
    <xdr:to>
      <xdr:col>3</xdr:col>
      <xdr:colOff>1304925</xdr:colOff>
      <xdr:row>16</xdr:row>
      <xdr:rowOff>85725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619750"/>
          <a:ext cx="1266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704850</xdr:colOff>
      <xdr:row>16</xdr:row>
      <xdr:rowOff>95250</xdr:rowOff>
    </xdr:from>
    <xdr:to>
      <xdr:col>3</xdr:col>
      <xdr:colOff>1257300</xdr:colOff>
      <xdr:row>16</xdr:row>
      <xdr:rowOff>428625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610552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16</xdr:row>
      <xdr:rowOff>581025</xdr:rowOff>
    </xdr:from>
    <xdr:to>
      <xdr:col>3</xdr:col>
      <xdr:colOff>1438275</xdr:colOff>
      <xdr:row>18</xdr:row>
      <xdr:rowOff>47625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6591300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18</xdr:row>
      <xdr:rowOff>142875</xdr:rowOff>
    </xdr:from>
    <xdr:to>
      <xdr:col>3</xdr:col>
      <xdr:colOff>476250</xdr:colOff>
      <xdr:row>21</xdr:row>
      <xdr:rowOff>133350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6943725"/>
          <a:ext cx="590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2085975</xdr:colOff>
      <xdr:row>13</xdr:row>
      <xdr:rowOff>95250</xdr:rowOff>
    </xdr:from>
    <xdr:to>
      <xdr:col>4</xdr:col>
      <xdr:colOff>1295400</xdr:colOff>
      <xdr:row>15</xdr:row>
      <xdr:rowOff>314325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29225" y="5010150"/>
          <a:ext cx="15049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2038350</xdr:colOff>
      <xdr:row>15</xdr:row>
      <xdr:rowOff>409575</xdr:rowOff>
    </xdr:from>
    <xdr:to>
      <xdr:col>4</xdr:col>
      <xdr:colOff>1457325</xdr:colOff>
      <xdr:row>16</xdr:row>
      <xdr:rowOff>180975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5791200"/>
          <a:ext cx="17145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1943100</xdr:colOff>
      <xdr:row>16</xdr:row>
      <xdr:rowOff>257175</xdr:rowOff>
    </xdr:from>
    <xdr:to>
      <xdr:col>4</xdr:col>
      <xdr:colOff>1504950</xdr:colOff>
      <xdr:row>17</xdr:row>
      <xdr:rowOff>142875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626745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1343025</xdr:colOff>
      <xdr:row>19</xdr:row>
      <xdr:rowOff>28575</xdr:rowOff>
    </xdr:from>
    <xdr:to>
      <xdr:col>3</xdr:col>
      <xdr:colOff>2200275</xdr:colOff>
      <xdr:row>21</xdr:row>
      <xdr:rowOff>161925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86275" y="699135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18</xdr:row>
      <xdr:rowOff>152400</xdr:rowOff>
    </xdr:from>
    <xdr:to>
      <xdr:col>4</xdr:col>
      <xdr:colOff>1133475</xdr:colOff>
      <xdr:row>21</xdr:row>
      <xdr:rowOff>142875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72175" y="69532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1695450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028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485775</xdr:colOff>
      <xdr:row>0</xdr:row>
      <xdr:rowOff>38100</xdr:rowOff>
    </xdr:from>
    <xdr:to>
      <xdr:col>16</xdr:col>
      <xdr:colOff>457200</xdr:colOff>
      <xdr:row>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38100"/>
          <a:ext cx="2028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35</xdr:row>
      <xdr:rowOff>66675</xdr:rowOff>
    </xdr:from>
    <xdr:to>
      <xdr:col>1</xdr:col>
      <xdr:colOff>2009775</xdr:colOff>
      <xdr:row>48</xdr:row>
      <xdr:rowOff>47625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9677400"/>
          <a:ext cx="19050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35</xdr:row>
      <xdr:rowOff>95250</xdr:rowOff>
    </xdr:from>
    <xdr:to>
      <xdr:col>3</xdr:col>
      <xdr:colOff>1295400</xdr:colOff>
      <xdr:row>37</xdr:row>
      <xdr:rowOff>247650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9705975"/>
          <a:ext cx="11144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37</xdr:row>
      <xdr:rowOff>276225</xdr:rowOff>
    </xdr:from>
    <xdr:to>
      <xdr:col>3</xdr:col>
      <xdr:colOff>1352550</xdr:colOff>
      <xdr:row>40</xdr:row>
      <xdr:rowOff>123825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1029652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40</xdr:row>
      <xdr:rowOff>133350</xdr:rowOff>
    </xdr:from>
    <xdr:to>
      <xdr:col>3</xdr:col>
      <xdr:colOff>1304925</xdr:colOff>
      <xdr:row>42</xdr:row>
      <xdr:rowOff>142875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1079182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571500</xdr:colOff>
      <xdr:row>43</xdr:row>
      <xdr:rowOff>133350</xdr:rowOff>
    </xdr:from>
    <xdr:to>
      <xdr:col>3</xdr:col>
      <xdr:colOff>1485900</xdr:colOff>
      <xdr:row>45</xdr:row>
      <xdr:rowOff>66675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11277600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647700</xdr:colOff>
      <xdr:row>46</xdr:row>
      <xdr:rowOff>0</xdr:rowOff>
    </xdr:from>
    <xdr:to>
      <xdr:col>3</xdr:col>
      <xdr:colOff>523875</xdr:colOff>
      <xdr:row>48</xdr:row>
      <xdr:rowOff>152400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1630025"/>
          <a:ext cx="590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2133600</xdr:colOff>
      <xdr:row>35</xdr:row>
      <xdr:rowOff>85725</xdr:rowOff>
    </xdr:from>
    <xdr:to>
      <xdr:col>4</xdr:col>
      <xdr:colOff>1466850</xdr:colOff>
      <xdr:row>38</xdr:row>
      <xdr:rowOff>38100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9696450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2085975</xdr:colOff>
      <xdr:row>38</xdr:row>
      <xdr:rowOff>133350</xdr:rowOff>
    </xdr:from>
    <xdr:to>
      <xdr:col>4</xdr:col>
      <xdr:colOff>1628775</xdr:colOff>
      <xdr:row>41</xdr:row>
      <xdr:rowOff>57150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29225" y="1046797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1990725</xdr:colOff>
      <xdr:row>41</xdr:row>
      <xdr:rowOff>133350</xdr:rowOff>
    </xdr:from>
    <xdr:to>
      <xdr:col>4</xdr:col>
      <xdr:colOff>1676400</xdr:colOff>
      <xdr:row>45</xdr:row>
      <xdr:rowOff>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33975" y="1095375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1390650</xdr:colOff>
      <xdr:row>46</xdr:row>
      <xdr:rowOff>47625</xdr:rowOff>
    </xdr:from>
    <xdr:to>
      <xdr:col>4</xdr:col>
      <xdr:colOff>76200</xdr:colOff>
      <xdr:row>49</xdr:row>
      <xdr:rowOff>19050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33900" y="1167765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704850</xdr:colOff>
      <xdr:row>46</xdr:row>
      <xdr:rowOff>9525</xdr:rowOff>
    </xdr:from>
    <xdr:to>
      <xdr:col>4</xdr:col>
      <xdr:colOff>1304925</xdr:colOff>
      <xdr:row>48</xdr:row>
      <xdr:rowOff>161925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19800" y="116395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3</xdr:col>
      <xdr:colOff>95250</xdr:colOff>
      <xdr:row>1</xdr:row>
      <xdr:rowOff>381000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1621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161925</xdr:colOff>
      <xdr:row>0</xdr:row>
      <xdr:rowOff>38100</xdr:rowOff>
    </xdr:from>
    <xdr:to>
      <xdr:col>30</xdr:col>
      <xdr:colOff>447675</xdr:colOff>
      <xdr:row>1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25875" y="38100"/>
          <a:ext cx="2857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342900</xdr:colOff>
      <xdr:row>14</xdr:row>
      <xdr:rowOff>104775</xdr:rowOff>
    </xdr:from>
    <xdr:to>
      <xdr:col>26</xdr:col>
      <xdr:colOff>190500</xdr:colOff>
      <xdr:row>18</xdr:row>
      <xdr:rowOff>419100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63800" y="6886575"/>
          <a:ext cx="19050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18</xdr:row>
      <xdr:rowOff>438150</xdr:rowOff>
    </xdr:from>
    <xdr:to>
      <xdr:col>23</xdr:col>
      <xdr:colOff>276225</xdr:colOff>
      <xdr:row>19</xdr:row>
      <xdr:rowOff>504825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97050" y="9239250"/>
          <a:ext cx="11144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95250</xdr:colOff>
      <xdr:row>20</xdr:row>
      <xdr:rowOff>19050</xdr:rowOff>
    </xdr:from>
    <xdr:to>
      <xdr:col>23</xdr:col>
      <xdr:colOff>333375</xdr:colOff>
      <xdr:row>21</xdr:row>
      <xdr:rowOff>9525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01800" y="9829800"/>
          <a:ext cx="1266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47625</xdr:colOff>
      <xdr:row>21</xdr:row>
      <xdr:rowOff>19050</xdr:rowOff>
    </xdr:from>
    <xdr:to>
      <xdr:col>23</xdr:col>
      <xdr:colOff>285750</xdr:colOff>
      <xdr:row>21</xdr:row>
      <xdr:rowOff>352425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54175" y="1033462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371475</xdr:colOff>
      <xdr:row>21</xdr:row>
      <xdr:rowOff>504825</xdr:rowOff>
    </xdr:from>
    <xdr:to>
      <xdr:col>23</xdr:col>
      <xdr:colOff>466725</xdr:colOff>
      <xdr:row>22</xdr:row>
      <xdr:rowOff>257175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63675" y="10820400"/>
          <a:ext cx="16383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447675</xdr:colOff>
      <xdr:row>22</xdr:row>
      <xdr:rowOff>352425</xdr:rowOff>
    </xdr:from>
    <xdr:to>
      <xdr:col>22</xdr:col>
      <xdr:colOff>19050</xdr:colOff>
      <xdr:row>23</xdr:row>
      <xdr:rowOff>323850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39875" y="1117282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85725</xdr:colOff>
      <xdr:row>18</xdr:row>
      <xdr:rowOff>428625</xdr:rowOff>
    </xdr:from>
    <xdr:to>
      <xdr:col>28</xdr:col>
      <xdr:colOff>47625</xdr:colOff>
      <xdr:row>20</xdr:row>
      <xdr:rowOff>104775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449675" y="9229725"/>
          <a:ext cx="15049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38100</xdr:colOff>
      <xdr:row>20</xdr:row>
      <xdr:rowOff>200025</xdr:rowOff>
    </xdr:from>
    <xdr:to>
      <xdr:col>28</xdr:col>
      <xdr:colOff>209550</xdr:colOff>
      <xdr:row>21</xdr:row>
      <xdr:rowOff>104775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02050" y="1001077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447675</xdr:colOff>
      <xdr:row>21</xdr:row>
      <xdr:rowOff>180975</xdr:rowOff>
    </xdr:from>
    <xdr:to>
      <xdr:col>28</xdr:col>
      <xdr:colOff>257175</xdr:colOff>
      <xdr:row>22</xdr:row>
      <xdr:rowOff>190500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97275" y="10496550"/>
          <a:ext cx="1866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371475</xdr:colOff>
      <xdr:row>22</xdr:row>
      <xdr:rowOff>400050</xdr:rowOff>
    </xdr:from>
    <xdr:to>
      <xdr:col>25</xdr:col>
      <xdr:colOff>200025</xdr:colOff>
      <xdr:row>23</xdr:row>
      <xdr:rowOff>352425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706725" y="1122045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314325</xdr:colOff>
      <xdr:row>22</xdr:row>
      <xdr:rowOff>361950</xdr:rowOff>
    </xdr:from>
    <xdr:to>
      <xdr:col>27</xdr:col>
      <xdr:colOff>400050</xdr:colOff>
      <xdr:row>23</xdr:row>
      <xdr:rowOff>333375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92625" y="111823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9525</xdr:rowOff>
    </xdr:from>
    <xdr:to>
      <xdr:col>1</xdr:col>
      <xdr:colOff>1447800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1</xdr:row>
      <xdr:rowOff>9525</xdr:rowOff>
    </xdr:from>
    <xdr:to>
      <xdr:col>4</xdr:col>
      <xdr:colOff>1428750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41</xdr:row>
      <xdr:rowOff>28575</xdr:rowOff>
    </xdr:from>
    <xdr:to>
      <xdr:col>1</xdr:col>
      <xdr:colOff>1962150</xdr:colOff>
      <xdr:row>54</xdr:row>
      <xdr:rowOff>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1125200"/>
          <a:ext cx="190500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41</xdr:row>
      <xdr:rowOff>57150</xdr:rowOff>
    </xdr:from>
    <xdr:to>
      <xdr:col>3</xdr:col>
      <xdr:colOff>1323975</xdr:colOff>
      <xdr:row>43</xdr:row>
      <xdr:rowOff>209550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1153775"/>
          <a:ext cx="1123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43</xdr:row>
      <xdr:rowOff>238125</xdr:rowOff>
    </xdr:from>
    <xdr:to>
      <xdr:col>3</xdr:col>
      <xdr:colOff>1381125</xdr:colOff>
      <xdr:row>46</xdr:row>
      <xdr:rowOff>85725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1174432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46</xdr:row>
      <xdr:rowOff>95250</xdr:rowOff>
    </xdr:from>
    <xdr:to>
      <xdr:col>3</xdr:col>
      <xdr:colOff>1333500</xdr:colOff>
      <xdr:row>48</xdr:row>
      <xdr:rowOff>104775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12239625"/>
          <a:ext cx="12763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590550</xdr:colOff>
      <xdr:row>49</xdr:row>
      <xdr:rowOff>95250</xdr:rowOff>
    </xdr:from>
    <xdr:to>
      <xdr:col>3</xdr:col>
      <xdr:colOff>1504950</xdr:colOff>
      <xdr:row>51</xdr:row>
      <xdr:rowOff>28575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12725400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666750</xdr:colOff>
      <xdr:row>51</xdr:row>
      <xdr:rowOff>123825</xdr:rowOff>
    </xdr:from>
    <xdr:to>
      <xdr:col>3</xdr:col>
      <xdr:colOff>552450</xdr:colOff>
      <xdr:row>54</xdr:row>
      <xdr:rowOff>114300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1307782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41</xdr:row>
      <xdr:rowOff>47625</xdr:rowOff>
    </xdr:from>
    <xdr:to>
      <xdr:col>4</xdr:col>
      <xdr:colOff>1571625</xdr:colOff>
      <xdr:row>44</xdr:row>
      <xdr:rowOff>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29225" y="11144250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44</xdr:row>
      <xdr:rowOff>95250</xdr:rowOff>
    </xdr:from>
    <xdr:to>
      <xdr:col>4</xdr:col>
      <xdr:colOff>1733550</xdr:colOff>
      <xdr:row>47</xdr:row>
      <xdr:rowOff>19050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81600" y="1191577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2009775</xdr:colOff>
      <xdr:row>47</xdr:row>
      <xdr:rowOff>95250</xdr:rowOff>
    </xdr:from>
    <xdr:to>
      <xdr:col>4</xdr:col>
      <xdr:colOff>1781175</xdr:colOff>
      <xdr:row>50</xdr:row>
      <xdr:rowOff>123825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1240155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1409700</xdr:colOff>
      <xdr:row>52</xdr:row>
      <xdr:rowOff>9525</xdr:rowOff>
    </xdr:from>
    <xdr:to>
      <xdr:col>4</xdr:col>
      <xdr:colOff>180975</xdr:colOff>
      <xdr:row>54</xdr:row>
      <xdr:rowOff>142875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86275" y="1312545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809625</xdr:colOff>
      <xdr:row>51</xdr:row>
      <xdr:rowOff>133350</xdr:rowOff>
    </xdr:from>
    <xdr:to>
      <xdr:col>4</xdr:col>
      <xdr:colOff>1409700</xdr:colOff>
      <xdr:row>54</xdr:row>
      <xdr:rowOff>123825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72175" y="130873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9525</xdr:rowOff>
    </xdr:from>
    <xdr:to>
      <xdr:col>1</xdr:col>
      <xdr:colOff>1447800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342900</xdr:colOff>
      <xdr:row>1</xdr:row>
      <xdr:rowOff>9525</xdr:rowOff>
    </xdr:from>
    <xdr:to>
      <xdr:col>5</xdr:col>
      <xdr:colOff>1428750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46</xdr:row>
      <xdr:rowOff>47625</xdr:rowOff>
    </xdr:from>
    <xdr:to>
      <xdr:col>1</xdr:col>
      <xdr:colOff>1905000</xdr:colOff>
      <xdr:row>59</xdr:row>
      <xdr:rowOff>19050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2487275"/>
          <a:ext cx="189547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46</xdr:row>
      <xdr:rowOff>66675</xdr:rowOff>
    </xdr:from>
    <xdr:to>
      <xdr:col>4</xdr:col>
      <xdr:colOff>533400</xdr:colOff>
      <xdr:row>48</xdr:row>
      <xdr:rowOff>228600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2506325"/>
          <a:ext cx="11144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48</xdr:row>
      <xdr:rowOff>257175</xdr:rowOff>
    </xdr:from>
    <xdr:to>
      <xdr:col>4</xdr:col>
      <xdr:colOff>590550</xdr:colOff>
      <xdr:row>51</xdr:row>
      <xdr:rowOff>104775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3106400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723900</xdr:colOff>
      <xdr:row>51</xdr:row>
      <xdr:rowOff>104775</xdr:rowOff>
    </xdr:from>
    <xdr:to>
      <xdr:col>4</xdr:col>
      <xdr:colOff>542925</xdr:colOff>
      <xdr:row>53</xdr:row>
      <xdr:rowOff>114300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359217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54</xdr:row>
      <xdr:rowOff>104775</xdr:rowOff>
    </xdr:from>
    <xdr:to>
      <xdr:col>4</xdr:col>
      <xdr:colOff>723900</xdr:colOff>
      <xdr:row>56</xdr:row>
      <xdr:rowOff>47625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4077950"/>
          <a:ext cx="16287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56</xdr:row>
      <xdr:rowOff>142875</xdr:rowOff>
    </xdr:from>
    <xdr:to>
      <xdr:col>3</xdr:col>
      <xdr:colOff>476250</xdr:colOff>
      <xdr:row>59</xdr:row>
      <xdr:rowOff>123825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14439900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1371600</xdr:colOff>
      <xdr:row>46</xdr:row>
      <xdr:rowOff>66675</xdr:rowOff>
    </xdr:from>
    <xdr:to>
      <xdr:col>5</xdr:col>
      <xdr:colOff>790575</xdr:colOff>
      <xdr:row>49</xdr:row>
      <xdr:rowOff>19050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12506325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1323975</xdr:colOff>
      <xdr:row>49</xdr:row>
      <xdr:rowOff>114300</xdr:rowOff>
    </xdr:from>
    <xdr:to>
      <xdr:col>5</xdr:col>
      <xdr:colOff>952500</xdr:colOff>
      <xdr:row>52</xdr:row>
      <xdr:rowOff>38100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13277850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1228725</xdr:colOff>
      <xdr:row>52</xdr:row>
      <xdr:rowOff>104775</xdr:rowOff>
    </xdr:from>
    <xdr:to>
      <xdr:col>5</xdr:col>
      <xdr:colOff>1000125</xdr:colOff>
      <xdr:row>55</xdr:row>
      <xdr:rowOff>142875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13754100"/>
          <a:ext cx="1857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628650</xdr:colOff>
      <xdr:row>57</xdr:row>
      <xdr:rowOff>28575</xdr:rowOff>
    </xdr:from>
    <xdr:to>
      <xdr:col>4</xdr:col>
      <xdr:colOff>1485900</xdr:colOff>
      <xdr:row>59</xdr:row>
      <xdr:rowOff>152400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38650" y="14487525"/>
          <a:ext cx="857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56</xdr:row>
      <xdr:rowOff>142875</xdr:rowOff>
    </xdr:from>
    <xdr:to>
      <xdr:col>5</xdr:col>
      <xdr:colOff>628650</xdr:colOff>
      <xdr:row>59</xdr:row>
      <xdr:rowOff>133350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24550" y="1443990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1266825</xdr:colOff>
      <xdr:row>1</xdr:row>
      <xdr:rowOff>304800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33375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361950</xdr:colOff>
      <xdr:row>1</xdr:row>
      <xdr:rowOff>19050</xdr:rowOff>
    </xdr:from>
    <xdr:to>
      <xdr:col>5</xdr:col>
      <xdr:colOff>1447800</xdr:colOff>
      <xdr:row>1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33375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46</xdr:row>
      <xdr:rowOff>66675</xdr:rowOff>
    </xdr:from>
    <xdr:to>
      <xdr:col>1</xdr:col>
      <xdr:colOff>1905000</xdr:colOff>
      <xdr:row>59</xdr:row>
      <xdr:rowOff>38100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401550"/>
          <a:ext cx="251460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46</xdr:row>
      <xdr:rowOff>85725</xdr:rowOff>
    </xdr:from>
    <xdr:to>
      <xdr:col>4</xdr:col>
      <xdr:colOff>876300</xdr:colOff>
      <xdr:row>48</xdr:row>
      <xdr:rowOff>238125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2420600"/>
          <a:ext cx="1524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48</xdr:row>
      <xdr:rowOff>276225</xdr:rowOff>
    </xdr:from>
    <xdr:to>
      <xdr:col>4</xdr:col>
      <xdr:colOff>933450</xdr:colOff>
      <xdr:row>51</xdr:row>
      <xdr:rowOff>114300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13020675"/>
          <a:ext cx="1676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51</xdr:row>
      <xdr:rowOff>123825</xdr:rowOff>
    </xdr:from>
    <xdr:to>
      <xdr:col>4</xdr:col>
      <xdr:colOff>885825</xdr:colOff>
      <xdr:row>53</xdr:row>
      <xdr:rowOff>133350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3506450"/>
          <a:ext cx="16764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54</xdr:row>
      <xdr:rowOff>123825</xdr:rowOff>
    </xdr:from>
    <xdr:to>
      <xdr:col>4</xdr:col>
      <xdr:colOff>1066800</xdr:colOff>
      <xdr:row>56</xdr:row>
      <xdr:rowOff>66675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14775" y="13992225"/>
          <a:ext cx="20383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56</xdr:row>
      <xdr:rowOff>152400</xdr:rowOff>
    </xdr:from>
    <xdr:to>
      <xdr:col>4</xdr:col>
      <xdr:colOff>104775</xdr:colOff>
      <xdr:row>59</xdr:row>
      <xdr:rowOff>142875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81450" y="14344650"/>
          <a:ext cx="1009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46</xdr:row>
      <xdr:rowOff>76200</xdr:rowOff>
    </xdr:from>
    <xdr:to>
      <xdr:col>5</xdr:col>
      <xdr:colOff>1181100</xdr:colOff>
      <xdr:row>49</xdr:row>
      <xdr:rowOff>28575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00825" y="12411075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1666875</xdr:colOff>
      <xdr:row>49</xdr:row>
      <xdr:rowOff>123825</xdr:rowOff>
    </xdr:from>
    <xdr:to>
      <xdr:col>5</xdr:col>
      <xdr:colOff>1343025</xdr:colOff>
      <xdr:row>52</xdr:row>
      <xdr:rowOff>47625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53200" y="13182600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1571625</xdr:colOff>
      <xdr:row>52</xdr:row>
      <xdr:rowOff>123825</xdr:rowOff>
    </xdr:from>
    <xdr:to>
      <xdr:col>5</xdr:col>
      <xdr:colOff>1390650</xdr:colOff>
      <xdr:row>55</xdr:row>
      <xdr:rowOff>152400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57950" y="13668375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971550</xdr:colOff>
      <xdr:row>57</xdr:row>
      <xdr:rowOff>38100</xdr:rowOff>
    </xdr:from>
    <xdr:to>
      <xdr:col>4</xdr:col>
      <xdr:colOff>1828800</xdr:colOff>
      <xdr:row>60</xdr:row>
      <xdr:rowOff>9525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57875" y="14392275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419100</xdr:colOff>
      <xdr:row>57</xdr:row>
      <xdr:rowOff>0</xdr:rowOff>
    </xdr:from>
    <xdr:to>
      <xdr:col>5</xdr:col>
      <xdr:colOff>1019175</xdr:colOff>
      <xdr:row>59</xdr:row>
      <xdr:rowOff>152400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43775" y="1435417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9525</xdr:rowOff>
    </xdr:from>
    <xdr:to>
      <xdr:col>1</xdr:col>
      <xdr:colOff>1066800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752475</xdr:colOff>
      <xdr:row>1</xdr:row>
      <xdr:rowOff>9525</xdr:rowOff>
    </xdr:from>
    <xdr:to>
      <xdr:col>5</xdr:col>
      <xdr:colOff>1838325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47625</xdr:rowOff>
    </xdr:from>
    <xdr:to>
      <xdr:col>1</xdr:col>
      <xdr:colOff>1914525</xdr:colOff>
      <xdr:row>30</xdr:row>
      <xdr:rowOff>19050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200650"/>
          <a:ext cx="190500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17</xdr:row>
      <xdr:rowOff>66675</xdr:rowOff>
    </xdr:from>
    <xdr:to>
      <xdr:col>4</xdr:col>
      <xdr:colOff>828675</xdr:colOff>
      <xdr:row>19</xdr:row>
      <xdr:rowOff>228600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219700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19</xdr:row>
      <xdr:rowOff>257175</xdr:rowOff>
    </xdr:from>
    <xdr:to>
      <xdr:col>4</xdr:col>
      <xdr:colOff>885825</xdr:colOff>
      <xdr:row>22</xdr:row>
      <xdr:rowOff>104775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5819775"/>
          <a:ext cx="1276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22</xdr:row>
      <xdr:rowOff>114300</xdr:rowOff>
    </xdr:from>
    <xdr:to>
      <xdr:col>4</xdr:col>
      <xdr:colOff>828675</xdr:colOff>
      <xdr:row>24</xdr:row>
      <xdr:rowOff>123825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631507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25</xdr:row>
      <xdr:rowOff>114300</xdr:rowOff>
    </xdr:from>
    <xdr:to>
      <xdr:col>4</xdr:col>
      <xdr:colOff>1009650</xdr:colOff>
      <xdr:row>27</xdr:row>
      <xdr:rowOff>47625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6800850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27</xdr:row>
      <xdr:rowOff>142875</xdr:rowOff>
    </xdr:from>
    <xdr:to>
      <xdr:col>4</xdr:col>
      <xdr:colOff>47625</xdr:colOff>
      <xdr:row>30</xdr:row>
      <xdr:rowOff>133350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7153275"/>
          <a:ext cx="590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1657350</xdr:colOff>
      <xdr:row>17</xdr:row>
      <xdr:rowOff>66675</xdr:rowOff>
    </xdr:from>
    <xdr:to>
      <xdr:col>5</xdr:col>
      <xdr:colOff>1019175</xdr:colOff>
      <xdr:row>20</xdr:row>
      <xdr:rowOff>19050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5219700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1609725</xdr:colOff>
      <xdr:row>20</xdr:row>
      <xdr:rowOff>114300</xdr:rowOff>
    </xdr:from>
    <xdr:to>
      <xdr:col>5</xdr:col>
      <xdr:colOff>1181100</xdr:colOff>
      <xdr:row>23</xdr:row>
      <xdr:rowOff>38100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599122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1514475</xdr:colOff>
      <xdr:row>23</xdr:row>
      <xdr:rowOff>114300</xdr:rowOff>
    </xdr:from>
    <xdr:to>
      <xdr:col>5</xdr:col>
      <xdr:colOff>1228725</xdr:colOff>
      <xdr:row>26</xdr:row>
      <xdr:rowOff>142875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647700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914400</xdr:colOff>
      <xdr:row>28</xdr:row>
      <xdr:rowOff>28575</xdr:rowOff>
    </xdr:from>
    <xdr:to>
      <xdr:col>4</xdr:col>
      <xdr:colOff>1771650</xdr:colOff>
      <xdr:row>30</xdr:row>
      <xdr:rowOff>161925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38650" y="720090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257175</xdr:colOff>
      <xdr:row>27</xdr:row>
      <xdr:rowOff>152400</xdr:rowOff>
    </xdr:from>
    <xdr:to>
      <xdr:col>5</xdr:col>
      <xdr:colOff>857250</xdr:colOff>
      <xdr:row>30</xdr:row>
      <xdr:rowOff>142875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24550" y="716280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123825</xdr:colOff>
      <xdr:row>1</xdr:row>
      <xdr:rowOff>266700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4098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66675</xdr:rowOff>
    </xdr:from>
    <xdr:to>
      <xdr:col>16</xdr:col>
      <xdr:colOff>438150</xdr:colOff>
      <xdr:row>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66675"/>
          <a:ext cx="24098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66675</xdr:rowOff>
    </xdr:from>
    <xdr:to>
      <xdr:col>1</xdr:col>
      <xdr:colOff>1914525</xdr:colOff>
      <xdr:row>26</xdr:row>
      <xdr:rowOff>9525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248400"/>
          <a:ext cx="19050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17</xdr:row>
      <xdr:rowOff>95250</xdr:rowOff>
    </xdr:from>
    <xdr:to>
      <xdr:col>3</xdr:col>
      <xdr:colOff>1304925</xdr:colOff>
      <xdr:row>18</xdr:row>
      <xdr:rowOff>504825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6276975"/>
          <a:ext cx="1123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18</xdr:row>
      <xdr:rowOff>533400</xdr:rowOff>
    </xdr:from>
    <xdr:to>
      <xdr:col>3</xdr:col>
      <xdr:colOff>1352550</xdr:colOff>
      <xdr:row>19</xdr:row>
      <xdr:rowOff>400050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6867525"/>
          <a:ext cx="1266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19</xdr:row>
      <xdr:rowOff>409575</xdr:rowOff>
    </xdr:from>
    <xdr:to>
      <xdr:col>3</xdr:col>
      <xdr:colOff>1304925</xdr:colOff>
      <xdr:row>20</xdr:row>
      <xdr:rowOff>104775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7372350"/>
          <a:ext cx="12668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1485900</xdr:colOff>
      <xdr:row>23</xdr:row>
      <xdr:rowOff>28575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7848600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638175</xdr:colOff>
      <xdr:row>23</xdr:row>
      <xdr:rowOff>123825</xdr:rowOff>
    </xdr:from>
    <xdr:to>
      <xdr:col>3</xdr:col>
      <xdr:colOff>523875</xdr:colOff>
      <xdr:row>26</xdr:row>
      <xdr:rowOff>114300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820102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2133600</xdr:colOff>
      <xdr:row>17</xdr:row>
      <xdr:rowOff>85725</xdr:rowOff>
    </xdr:from>
    <xdr:to>
      <xdr:col>4</xdr:col>
      <xdr:colOff>857250</xdr:colOff>
      <xdr:row>18</xdr:row>
      <xdr:rowOff>609600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1600" y="6267450"/>
          <a:ext cx="15049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2085975</xdr:colOff>
      <xdr:row>19</xdr:row>
      <xdr:rowOff>85725</xdr:rowOff>
    </xdr:from>
    <xdr:to>
      <xdr:col>4</xdr:col>
      <xdr:colOff>1019175</xdr:colOff>
      <xdr:row>19</xdr:row>
      <xdr:rowOff>485775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7048500"/>
          <a:ext cx="17145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1990725</xdr:colOff>
      <xdr:row>19</xdr:row>
      <xdr:rowOff>552450</xdr:rowOff>
    </xdr:from>
    <xdr:to>
      <xdr:col>4</xdr:col>
      <xdr:colOff>1066800</xdr:colOff>
      <xdr:row>22</xdr:row>
      <xdr:rowOff>123825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7515225"/>
          <a:ext cx="1857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1390650</xdr:colOff>
      <xdr:row>24</xdr:row>
      <xdr:rowOff>9525</xdr:rowOff>
    </xdr:from>
    <xdr:to>
      <xdr:col>3</xdr:col>
      <xdr:colOff>2247900</xdr:colOff>
      <xdr:row>26</xdr:row>
      <xdr:rowOff>142875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38650" y="824865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23</xdr:row>
      <xdr:rowOff>133350</xdr:rowOff>
    </xdr:from>
    <xdr:to>
      <xdr:col>4</xdr:col>
      <xdr:colOff>695325</xdr:colOff>
      <xdr:row>26</xdr:row>
      <xdr:rowOff>123825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24550" y="82105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1695450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028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495300</xdr:colOff>
      <xdr:row>0</xdr:row>
      <xdr:rowOff>38100</xdr:rowOff>
    </xdr:from>
    <xdr:to>
      <xdr:col>16</xdr:col>
      <xdr:colOff>466725</xdr:colOff>
      <xdr:row>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8100"/>
          <a:ext cx="2028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45</xdr:row>
      <xdr:rowOff>66675</xdr:rowOff>
    </xdr:from>
    <xdr:to>
      <xdr:col>1</xdr:col>
      <xdr:colOff>1866900</xdr:colOff>
      <xdr:row>58</xdr:row>
      <xdr:rowOff>38100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153900"/>
          <a:ext cx="191452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45</xdr:row>
      <xdr:rowOff>85725</xdr:rowOff>
    </xdr:from>
    <xdr:to>
      <xdr:col>3</xdr:col>
      <xdr:colOff>1285875</xdr:colOff>
      <xdr:row>47</xdr:row>
      <xdr:rowOff>238125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2172950"/>
          <a:ext cx="11144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276225</xdr:rowOff>
    </xdr:from>
    <xdr:to>
      <xdr:col>3</xdr:col>
      <xdr:colOff>1343025</xdr:colOff>
      <xdr:row>50</xdr:row>
      <xdr:rowOff>114300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12773025"/>
          <a:ext cx="1266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50</xdr:row>
      <xdr:rowOff>123825</xdr:rowOff>
    </xdr:from>
    <xdr:to>
      <xdr:col>3</xdr:col>
      <xdr:colOff>1295400</xdr:colOff>
      <xdr:row>52</xdr:row>
      <xdr:rowOff>133350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13258800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561975</xdr:colOff>
      <xdr:row>53</xdr:row>
      <xdr:rowOff>123825</xdr:rowOff>
    </xdr:from>
    <xdr:to>
      <xdr:col>3</xdr:col>
      <xdr:colOff>1476375</xdr:colOff>
      <xdr:row>55</xdr:row>
      <xdr:rowOff>66675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3744575"/>
          <a:ext cx="16287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628650</xdr:colOff>
      <xdr:row>55</xdr:row>
      <xdr:rowOff>152400</xdr:rowOff>
    </xdr:from>
    <xdr:to>
      <xdr:col>3</xdr:col>
      <xdr:colOff>514350</xdr:colOff>
      <xdr:row>58</xdr:row>
      <xdr:rowOff>142875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1409700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45</xdr:row>
      <xdr:rowOff>76200</xdr:rowOff>
    </xdr:from>
    <xdr:to>
      <xdr:col>4</xdr:col>
      <xdr:colOff>1581150</xdr:colOff>
      <xdr:row>48</xdr:row>
      <xdr:rowOff>38100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12163425"/>
          <a:ext cx="15049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1876425</xdr:colOff>
      <xdr:row>46</xdr:row>
      <xdr:rowOff>123825</xdr:rowOff>
    </xdr:from>
    <xdr:to>
      <xdr:col>7</xdr:col>
      <xdr:colOff>142875</xdr:colOff>
      <xdr:row>47</xdr:row>
      <xdr:rowOff>219075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34200" y="12306300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1981200</xdr:colOff>
      <xdr:row>51</xdr:row>
      <xdr:rowOff>123825</xdr:rowOff>
    </xdr:from>
    <xdr:to>
      <xdr:col>4</xdr:col>
      <xdr:colOff>1790700</xdr:colOff>
      <xdr:row>54</xdr:row>
      <xdr:rowOff>152400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13420725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1381125</xdr:colOff>
      <xdr:row>56</xdr:row>
      <xdr:rowOff>38100</xdr:rowOff>
    </xdr:from>
    <xdr:to>
      <xdr:col>4</xdr:col>
      <xdr:colOff>190500</xdr:colOff>
      <xdr:row>59</xdr:row>
      <xdr:rowOff>9525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91025" y="14144625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819150</xdr:colOff>
      <xdr:row>56</xdr:row>
      <xdr:rowOff>0</xdr:rowOff>
    </xdr:from>
    <xdr:to>
      <xdr:col>4</xdr:col>
      <xdr:colOff>1419225</xdr:colOff>
      <xdr:row>58</xdr:row>
      <xdr:rowOff>152400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76925" y="1410652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533400</xdr:colOff>
      <xdr:row>1</xdr:row>
      <xdr:rowOff>381000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857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76200</xdr:colOff>
      <xdr:row>0</xdr:row>
      <xdr:rowOff>76200</xdr:rowOff>
    </xdr:from>
    <xdr:to>
      <xdr:col>30</xdr:col>
      <xdr:colOff>361950</xdr:colOff>
      <xdr:row>1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76200"/>
          <a:ext cx="2857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438150</xdr:colOff>
      <xdr:row>22</xdr:row>
      <xdr:rowOff>38100</xdr:rowOff>
    </xdr:from>
    <xdr:to>
      <xdr:col>26</xdr:col>
      <xdr:colOff>285750</xdr:colOff>
      <xdr:row>29</xdr:row>
      <xdr:rowOff>57150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68825" y="7962900"/>
          <a:ext cx="1905000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333375</xdr:colOff>
      <xdr:row>33</xdr:row>
      <xdr:rowOff>47625</xdr:rowOff>
    </xdr:from>
    <xdr:to>
      <xdr:col>23</xdr:col>
      <xdr:colOff>419100</xdr:colOff>
      <xdr:row>34</xdr:row>
      <xdr:rowOff>266700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49700" y="11534775"/>
          <a:ext cx="11144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238125</xdr:colOff>
      <xdr:row>34</xdr:row>
      <xdr:rowOff>304800</xdr:rowOff>
    </xdr:from>
    <xdr:to>
      <xdr:col>23</xdr:col>
      <xdr:colOff>476250</xdr:colOff>
      <xdr:row>36</xdr:row>
      <xdr:rowOff>133350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54450" y="12115800"/>
          <a:ext cx="1266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36</xdr:row>
      <xdr:rowOff>142875</xdr:rowOff>
    </xdr:from>
    <xdr:to>
      <xdr:col>23</xdr:col>
      <xdr:colOff>428625</xdr:colOff>
      <xdr:row>37</xdr:row>
      <xdr:rowOff>152400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06825" y="1260157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9525</xdr:colOff>
      <xdr:row>37</xdr:row>
      <xdr:rowOff>295275</xdr:rowOff>
    </xdr:from>
    <xdr:to>
      <xdr:col>24</xdr:col>
      <xdr:colOff>95250</xdr:colOff>
      <xdr:row>38</xdr:row>
      <xdr:rowOff>228600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25850" y="13077825"/>
          <a:ext cx="16287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76200</xdr:colOff>
      <xdr:row>38</xdr:row>
      <xdr:rowOff>323850</xdr:rowOff>
    </xdr:from>
    <xdr:to>
      <xdr:col>22</xdr:col>
      <xdr:colOff>161925</xdr:colOff>
      <xdr:row>40</xdr:row>
      <xdr:rowOff>142875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92525" y="13430250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228600</xdr:colOff>
      <xdr:row>33</xdr:row>
      <xdr:rowOff>38100</xdr:rowOff>
    </xdr:from>
    <xdr:to>
      <xdr:col>28</xdr:col>
      <xdr:colOff>190500</xdr:colOff>
      <xdr:row>35</xdr:row>
      <xdr:rowOff>57150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02325" y="11525250"/>
          <a:ext cx="15049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180975</xdr:colOff>
      <xdr:row>35</xdr:row>
      <xdr:rowOff>152400</xdr:rowOff>
    </xdr:from>
    <xdr:to>
      <xdr:col>28</xdr:col>
      <xdr:colOff>352425</xdr:colOff>
      <xdr:row>36</xdr:row>
      <xdr:rowOff>228600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54700" y="12287250"/>
          <a:ext cx="17145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85725</xdr:colOff>
      <xdr:row>36</xdr:row>
      <xdr:rowOff>295275</xdr:rowOff>
    </xdr:from>
    <xdr:to>
      <xdr:col>28</xdr:col>
      <xdr:colOff>400050</xdr:colOff>
      <xdr:row>38</xdr:row>
      <xdr:rowOff>171450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459450" y="12753975"/>
          <a:ext cx="1857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514350</xdr:colOff>
      <xdr:row>39</xdr:row>
      <xdr:rowOff>47625</xdr:rowOff>
    </xdr:from>
    <xdr:to>
      <xdr:col>25</xdr:col>
      <xdr:colOff>342900</xdr:colOff>
      <xdr:row>40</xdr:row>
      <xdr:rowOff>171450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859375" y="13477875"/>
          <a:ext cx="857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457200</xdr:colOff>
      <xdr:row>39</xdr:row>
      <xdr:rowOff>9525</xdr:rowOff>
    </xdr:from>
    <xdr:to>
      <xdr:col>28</xdr:col>
      <xdr:colOff>28575</xdr:colOff>
      <xdr:row>40</xdr:row>
      <xdr:rowOff>152400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345275" y="13439775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</xdr:col>
      <xdr:colOff>857250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1228725</xdr:colOff>
      <xdr:row>1</xdr:row>
      <xdr:rowOff>9525</xdr:rowOff>
    </xdr:from>
    <xdr:to>
      <xdr:col>4</xdr:col>
      <xdr:colOff>2314575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1619250</xdr:colOff>
      <xdr:row>48</xdr:row>
      <xdr:rowOff>85725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15500"/>
          <a:ext cx="19050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36</xdr:row>
      <xdr:rowOff>38100</xdr:rowOff>
    </xdr:from>
    <xdr:to>
      <xdr:col>3</xdr:col>
      <xdr:colOff>1247775</xdr:colOff>
      <xdr:row>37</xdr:row>
      <xdr:rowOff>285750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9744075"/>
          <a:ext cx="1123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38</xdr:row>
      <xdr:rowOff>0</xdr:rowOff>
    </xdr:from>
    <xdr:to>
      <xdr:col>3</xdr:col>
      <xdr:colOff>1304925</xdr:colOff>
      <xdr:row>41</xdr:row>
      <xdr:rowOff>0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1033462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704850</xdr:colOff>
      <xdr:row>41</xdr:row>
      <xdr:rowOff>9525</xdr:rowOff>
    </xdr:from>
    <xdr:to>
      <xdr:col>3</xdr:col>
      <xdr:colOff>1257300</xdr:colOff>
      <xdr:row>43</xdr:row>
      <xdr:rowOff>19050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10829925"/>
          <a:ext cx="1266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44</xdr:row>
      <xdr:rowOff>9525</xdr:rowOff>
    </xdr:from>
    <xdr:to>
      <xdr:col>3</xdr:col>
      <xdr:colOff>1438275</xdr:colOff>
      <xdr:row>45</xdr:row>
      <xdr:rowOff>104775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11315700"/>
          <a:ext cx="16383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590550</xdr:colOff>
      <xdr:row>46</xdr:row>
      <xdr:rowOff>38100</xdr:rowOff>
    </xdr:from>
    <xdr:to>
      <xdr:col>3</xdr:col>
      <xdr:colOff>476250</xdr:colOff>
      <xdr:row>49</xdr:row>
      <xdr:rowOff>28575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1166812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2076450</xdr:colOff>
      <xdr:row>36</xdr:row>
      <xdr:rowOff>28575</xdr:rowOff>
    </xdr:from>
    <xdr:to>
      <xdr:col>4</xdr:col>
      <xdr:colOff>1409700</xdr:colOff>
      <xdr:row>38</xdr:row>
      <xdr:rowOff>85725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9275" y="9734550"/>
          <a:ext cx="15049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2038350</xdr:colOff>
      <xdr:row>39</xdr:row>
      <xdr:rowOff>9525</xdr:rowOff>
    </xdr:from>
    <xdr:to>
      <xdr:col>4</xdr:col>
      <xdr:colOff>1571625</xdr:colOff>
      <xdr:row>41</xdr:row>
      <xdr:rowOff>95250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91175" y="10506075"/>
          <a:ext cx="17049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1933575</xdr:colOff>
      <xdr:row>42</xdr:row>
      <xdr:rowOff>9525</xdr:rowOff>
    </xdr:from>
    <xdr:to>
      <xdr:col>4</xdr:col>
      <xdr:colOff>1619250</xdr:colOff>
      <xdr:row>45</xdr:row>
      <xdr:rowOff>38100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86400" y="10991850"/>
          <a:ext cx="18573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1333500</xdr:colOff>
      <xdr:row>46</xdr:row>
      <xdr:rowOff>85725</xdr:rowOff>
    </xdr:from>
    <xdr:to>
      <xdr:col>4</xdr:col>
      <xdr:colOff>28575</xdr:colOff>
      <xdr:row>49</xdr:row>
      <xdr:rowOff>57150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" y="11715750"/>
          <a:ext cx="866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657225</xdr:colOff>
      <xdr:row>46</xdr:row>
      <xdr:rowOff>47625</xdr:rowOff>
    </xdr:from>
    <xdr:to>
      <xdr:col>4</xdr:col>
      <xdr:colOff>1257300</xdr:colOff>
      <xdr:row>49</xdr:row>
      <xdr:rowOff>38100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11677650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</xdr:col>
      <xdr:colOff>857250</xdr:colOff>
      <xdr:row>1</xdr:row>
      <xdr:rowOff>295275</xdr:rowOff>
    </xdr:to>
    <xdr:pic>
      <xdr:nvPicPr>
        <xdr:cNvPr id="1" name="LogoLeB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1228725</xdr:colOff>
      <xdr:row>1</xdr:row>
      <xdr:rowOff>9525</xdr:rowOff>
    </xdr:from>
    <xdr:to>
      <xdr:col>5</xdr:col>
      <xdr:colOff>2314575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23850"/>
          <a:ext cx="1085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19</xdr:row>
      <xdr:rowOff>47625</xdr:rowOff>
    </xdr:from>
    <xdr:to>
      <xdr:col>1</xdr:col>
      <xdr:colOff>1666875</xdr:colOff>
      <xdr:row>32</xdr:row>
      <xdr:rowOff>19050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695950"/>
          <a:ext cx="190500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19</xdr:row>
      <xdr:rowOff>66675</xdr:rowOff>
    </xdr:from>
    <xdr:to>
      <xdr:col>4</xdr:col>
      <xdr:colOff>504825</xdr:colOff>
      <xdr:row>21</xdr:row>
      <xdr:rowOff>228600</xdr:rowOff>
    </xdr:to>
    <xdr:pic>
      <xdr:nvPicPr>
        <xdr:cNvPr id="4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5715000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257175</xdr:rowOff>
    </xdr:from>
    <xdr:to>
      <xdr:col>4</xdr:col>
      <xdr:colOff>561975</xdr:colOff>
      <xdr:row>24</xdr:row>
      <xdr:rowOff>104775</xdr:rowOff>
    </xdr:to>
    <xdr:pic>
      <xdr:nvPicPr>
        <xdr:cNvPr id="5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6315075"/>
          <a:ext cx="1266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752475</xdr:colOff>
      <xdr:row>24</xdr:row>
      <xdr:rowOff>114300</xdr:rowOff>
    </xdr:from>
    <xdr:to>
      <xdr:col>4</xdr:col>
      <xdr:colOff>514350</xdr:colOff>
      <xdr:row>26</xdr:row>
      <xdr:rowOff>114300</xdr:rowOff>
    </xdr:to>
    <xdr:pic>
      <xdr:nvPicPr>
        <xdr:cNvPr id="6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6810375"/>
          <a:ext cx="12668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561975</xdr:colOff>
      <xdr:row>27</xdr:row>
      <xdr:rowOff>104775</xdr:rowOff>
    </xdr:from>
    <xdr:to>
      <xdr:col>4</xdr:col>
      <xdr:colOff>695325</xdr:colOff>
      <xdr:row>29</xdr:row>
      <xdr:rowOff>47625</xdr:rowOff>
    </xdr:to>
    <xdr:pic>
      <xdr:nvPicPr>
        <xdr:cNvPr id="7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57475" y="7286625"/>
          <a:ext cx="16383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638175</xdr:colOff>
      <xdr:row>29</xdr:row>
      <xdr:rowOff>142875</xdr:rowOff>
    </xdr:from>
    <xdr:to>
      <xdr:col>3</xdr:col>
      <xdr:colOff>447675</xdr:colOff>
      <xdr:row>32</xdr:row>
      <xdr:rowOff>123825</xdr:rowOff>
    </xdr:to>
    <xdr:pic>
      <xdr:nvPicPr>
        <xdr:cNvPr id="8" name="Graphic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7648575"/>
          <a:ext cx="600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1333500</xdr:colOff>
      <xdr:row>19</xdr:row>
      <xdr:rowOff>66675</xdr:rowOff>
    </xdr:from>
    <xdr:to>
      <xdr:col>5</xdr:col>
      <xdr:colOff>676275</xdr:colOff>
      <xdr:row>22</xdr:row>
      <xdr:rowOff>19050</xdr:rowOff>
    </xdr:to>
    <xdr:pic>
      <xdr:nvPicPr>
        <xdr:cNvPr id="9" name="Graphic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5715000"/>
          <a:ext cx="15144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1285875</xdr:colOff>
      <xdr:row>22</xdr:row>
      <xdr:rowOff>114300</xdr:rowOff>
    </xdr:from>
    <xdr:to>
      <xdr:col>5</xdr:col>
      <xdr:colOff>828675</xdr:colOff>
      <xdr:row>25</xdr:row>
      <xdr:rowOff>38100</xdr:rowOff>
    </xdr:to>
    <xdr:pic>
      <xdr:nvPicPr>
        <xdr:cNvPr id="10" name="Graphic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6325" y="6486525"/>
          <a:ext cx="1714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1190625</xdr:colOff>
      <xdr:row>25</xdr:row>
      <xdr:rowOff>104775</xdr:rowOff>
    </xdr:from>
    <xdr:to>
      <xdr:col>5</xdr:col>
      <xdr:colOff>885825</xdr:colOff>
      <xdr:row>28</xdr:row>
      <xdr:rowOff>142875</xdr:rowOff>
    </xdr:to>
    <xdr:pic>
      <xdr:nvPicPr>
        <xdr:cNvPr id="11" name="Graphic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91075" y="6962775"/>
          <a:ext cx="1866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30</xdr:row>
      <xdr:rowOff>28575</xdr:rowOff>
    </xdr:from>
    <xdr:to>
      <xdr:col>4</xdr:col>
      <xdr:colOff>1447800</xdr:colOff>
      <xdr:row>32</xdr:row>
      <xdr:rowOff>152400</xdr:rowOff>
    </xdr:to>
    <xdr:pic>
      <xdr:nvPicPr>
        <xdr:cNvPr id="12" name="Graphic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00525" y="7696200"/>
          <a:ext cx="847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2085975</xdr:colOff>
      <xdr:row>29</xdr:row>
      <xdr:rowOff>142875</xdr:rowOff>
    </xdr:from>
    <xdr:to>
      <xdr:col>5</xdr:col>
      <xdr:colOff>504825</xdr:colOff>
      <xdr:row>32</xdr:row>
      <xdr:rowOff>133350</xdr:rowOff>
    </xdr:to>
    <xdr:pic>
      <xdr:nvPicPr>
        <xdr:cNvPr id="13" name="Graphic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86425" y="7648575"/>
          <a:ext cx="5905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47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I6" sqref="I6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3" width="10.7109375" style="0" customWidth="1"/>
    <col min="4" max="4" width="31.28125" style="0" customWidth="1"/>
    <col min="5" max="5" width="32.7109375" style="0" customWidth="1"/>
  </cols>
  <sheetData>
    <row r="1" spans="1:5" ht="24.75" customHeight="1">
      <c r="A1" s="456" t="s">
        <v>0</v>
      </c>
      <c r="B1" s="456"/>
      <c r="C1" s="456"/>
      <c r="D1" s="456"/>
      <c r="E1" s="456"/>
    </row>
    <row r="2" spans="1:5" ht="24.75" customHeight="1">
      <c r="A2" s="457" t="s">
        <v>1</v>
      </c>
      <c r="B2" s="457"/>
      <c r="C2" s="457"/>
      <c r="D2" s="457"/>
      <c r="E2" s="457"/>
    </row>
    <row r="3" spans="1:5" ht="7.5" customHeight="1">
      <c r="A3" s="1"/>
      <c r="B3" s="1"/>
      <c r="C3" s="2"/>
      <c r="D3" s="2"/>
      <c r="E3" s="2"/>
    </row>
    <row r="4" spans="1:5" ht="24.75" customHeight="1">
      <c r="A4" s="458" t="s">
        <v>2</v>
      </c>
      <c r="B4" s="459" t="s">
        <v>3</v>
      </c>
      <c r="C4" s="459" t="s">
        <v>4</v>
      </c>
      <c r="D4" s="459" t="s">
        <v>5</v>
      </c>
      <c r="E4" s="460" t="s">
        <v>6</v>
      </c>
    </row>
    <row r="5" spans="1:5" ht="90" customHeight="1" thickBot="1">
      <c r="A5" s="458"/>
      <c r="B5" s="459"/>
      <c r="C5" s="459"/>
      <c r="D5" s="459"/>
      <c r="E5" s="460"/>
    </row>
    <row r="6" spans="1:9" ht="19.5" customHeight="1">
      <c r="A6" s="3">
        <v>1</v>
      </c>
      <c r="B6" s="210" t="s">
        <v>132</v>
      </c>
      <c r="C6" s="5">
        <v>1988</v>
      </c>
      <c r="D6" s="6"/>
      <c r="E6" s="7"/>
      <c r="G6" s="455" t="s">
        <v>7</v>
      </c>
      <c r="H6" s="455"/>
      <c r="I6" s="8">
        <v>40</v>
      </c>
    </row>
    <row r="7" spans="1:5" ht="19.5" customHeight="1">
      <c r="A7" s="14">
        <v>22</v>
      </c>
      <c r="B7" s="158" t="s">
        <v>169</v>
      </c>
      <c r="C7" s="200">
        <v>1986</v>
      </c>
      <c r="D7" s="162"/>
      <c r="E7" s="163"/>
    </row>
    <row r="8" spans="1:5" ht="19.5" customHeight="1">
      <c r="A8" s="19">
        <v>28</v>
      </c>
      <c r="B8" s="10" t="s">
        <v>8</v>
      </c>
      <c r="C8" s="11">
        <v>1987</v>
      </c>
      <c r="D8" s="12"/>
      <c r="E8" s="13"/>
    </row>
    <row r="9" spans="1:5" ht="19.5" customHeight="1">
      <c r="A9" s="14">
        <v>34</v>
      </c>
      <c r="B9" s="10" t="s">
        <v>17</v>
      </c>
      <c r="C9" s="11">
        <v>1973</v>
      </c>
      <c r="D9" s="12"/>
      <c r="E9" s="13"/>
    </row>
    <row r="10" spans="1:5" ht="19.5" customHeight="1">
      <c r="A10" s="14">
        <v>33</v>
      </c>
      <c r="B10" s="15" t="s">
        <v>170</v>
      </c>
      <c r="C10" s="16">
        <v>1990</v>
      </c>
      <c r="D10" s="17"/>
      <c r="E10" s="18"/>
    </row>
    <row r="11" spans="1:5" ht="19.5" customHeight="1">
      <c r="A11" s="14">
        <v>5</v>
      </c>
      <c r="B11" s="15" t="s">
        <v>149</v>
      </c>
      <c r="C11" s="16">
        <v>1993</v>
      </c>
      <c r="D11" s="17"/>
      <c r="E11" s="18"/>
    </row>
    <row r="12" spans="1:5" ht="19.5" customHeight="1">
      <c r="A12" s="14">
        <v>9</v>
      </c>
      <c r="B12" s="166" t="s">
        <v>164</v>
      </c>
      <c r="C12" s="167">
        <v>1986</v>
      </c>
      <c r="D12" s="168" t="s">
        <v>67</v>
      </c>
      <c r="E12" s="213"/>
    </row>
    <row r="13" spans="1:5" ht="19.5" customHeight="1">
      <c r="A13" s="9">
        <v>40</v>
      </c>
      <c r="B13" s="10" t="s">
        <v>19</v>
      </c>
      <c r="C13" s="11">
        <v>1981</v>
      </c>
      <c r="D13" s="12"/>
      <c r="E13" s="13"/>
    </row>
    <row r="14" spans="1:5" ht="19.5" customHeight="1">
      <c r="A14" s="14">
        <v>23</v>
      </c>
      <c r="B14" s="10" t="s">
        <v>165</v>
      </c>
      <c r="C14" s="11">
        <v>1987</v>
      </c>
      <c r="D14" s="225" t="s">
        <v>166</v>
      </c>
      <c r="E14" s="222" t="s">
        <v>167</v>
      </c>
    </row>
    <row r="15" spans="1:5" ht="19.5" customHeight="1" thickBot="1">
      <c r="A15" s="26">
        <v>3</v>
      </c>
      <c r="B15" s="245" t="s">
        <v>155</v>
      </c>
      <c r="C15" s="265"/>
      <c r="D15" s="265"/>
      <c r="E15" s="266"/>
    </row>
    <row r="16" spans="1:5" ht="19.5" customHeight="1">
      <c r="A16" s="3">
        <v>27</v>
      </c>
      <c r="B16" s="210" t="s">
        <v>172</v>
      </c>
      <c r="C16" s="249"/>
      <c r="D16" s="250" t="s">
        <v>173</v>
      </c>
      <c r="E16" s="267"/>
    </row>
    <row r="17" spans="1:5" ht="19.5" customHeight="1">
      <c r="A17" s="14">
        <v>16</v>
      </c>
      <c r="B17" s="15" t="s">
        <v>21</v>
      </c>
      <c r="C17" s="16">
        <v>1869</v>
      </c>
      <c r="D17" s="247" t="s">
        <v>119</v>
      </c>
      <c r="E17" s="268" t="s">
        <v>160</v>
      </c>
    </row>
    <row r="18" spans="1:5" ht="19.5" customHeight="1">
      <c r="A18" s="9">
        <v>14</v>
      </c>
      <c r="B18" s="15" t="s">
        <v>20</v>
      </c>
      <c r="C18" s="16"/>
      <c r="D18" s="17"/>
      <c r="E18" s="244" t="s">
        <v>88</v>
      </c>
    </row>
    <row r="19" spans="1:5" ht="19.5" customHeight="1">
      <c r="A19" s="14">
        <v>6</v>
      </c>
      <c r="B19" s="10" t="s">
        <v>113</v>
      </c>
      <c r="C19" s="11">
        <v>1978</v>
      </c>
      <c r="D19" s="12"/>
      <c r="E19" s="13"/>
    </row>
    <row r="20" spans="1:5" ht="19.5" customHeight="1">
      <c r="A20" s="14">
        <v>19</v>
      </c>
      <c r="B20" s="10" t="s">
        <v>152</v>
      </c>
      <c r="C20" s="11">
        <v>1993</v>
      </c>
      <c r="D20" s="12"/>
      <c r="E20" s="13"/>
    </row>
    <row r="21" spans="1:5" ht="19.5" customHeight="1">
      <c r="A21" s="14">
        <v>15</v>
      </c>
      <c r="B21" s="10" t="s">
        <v>25</v>
      </c>
      <c r="C21" s="11">
        <v>1983</v>
      </c>
      <c r="D21" s="225" t="s">
        <v>16</v>
      </c>
      <c r="E21" s="222" t="s">
        <v>141</v>
      </c>
    </row>
    <row r="22" spans="1:5" ht="19.5" customHeight="1">
      <c r="A22" s="14">
        <v>13</v>
      </c>
      <c r="B22" s="10" t="s">
        <v>14</v>
      </c>
      <c r="C22" s="11">
        <v>1992</v>
      </c>
      <c r="D22" s="225" t="s">
        <v>83</v>
      </c>
      <c r="E22" s="13"/>
    </row>
    <row r="23" spans="1:5" ht="19.5" customHeight="1">
      <c r="A23" s="19">
        <v>36</v>
      </c>
      <c r="B23" s="10" t="s">
        <v>97</v>
      </c>
      <c r="C23" s="11">
        <v>1993</v>
      </c>
      <c r="D23" s="225" t="s">
        <v>91</v>
      </c>
      <c r="E23" s="13"/>
    </row>
    <row r="24" spans="1:5" ht="19.5" customHeight="1">
      <c r="A24" s="14">
        <v>32</v>
      </c>
      <c r="B24" s="10" t="s">
        <v>136</v>
      </c>
      <c r="C24" s="11">
        <v>1985</v>
      </c>
      <c r="D24" s="12"/>
      <c r="E24" s="13"/>
    </row>
    <row r="25" spans="1:5" ht="19.5" customHeight="1" thickBot="1">
      <c r="A25" s="241">
        <v>26</v>
      </c>
      <c r="B25" s="248" t="s">
        <v>12</v>
      </c>
      <c r="C25" s="22">
        <v>1990</v>
      </c>
      <c r="D25" s="227" t="s">
        <v>125</v>
      </c>
      <c r="E25" s="24"/>
    </row>
    <row r="26" spans="1:5" ht="19.5" customHeight="1">
      <c r="A26" s="246">
        <v>20</v>
      </c>
      <c r="B26" s="10" t="s">
        <v>11</v>
      </c>
      <c r="C26" s="11">
        <v>1989</v>
      </c>
      <c r="D26" s="225" t="s">
        <v>106</v>
      </c>
      <c r="E26" s="222" t="s">
        <v>106</v>
      </c>
    </row>
    <row r="27" spans="1:5" ht="19.5" customHeight="1">
      <c r="A27" s="14">
        <v>35</v>
      </c>
      <c r="B27" s="15" t="s">
        <v>15</v>
      </c>
      <c r="C27" s="16">
        <v>1982</v>
      </c>
      <c r="D27" s="224" t="s">
        <v>16</v>
      </c>
      <c r="E27" s="18"/>
    </row>
    <row r="28" spans="1:5" ht="19.5" customHeight="1">
      <c r="A28" s="14">
        <v>17</v>
      </c>
      <c r="B28" s="15" t="s">
        <v>18</v>
      </c>
      <c r="C28" s="16">
        <v>1992</v>
      </c>
      <c r="D28" s="224" t="s">
        <v>86</v>
      </c>
      <c r="E28" s="244" t="s">
        <v>86</v>
      </c>
    </row>
    <row r="29" spans="1:5" ht="19.5" customHeight="1">
      <c r="A29" s="14">
        <v>21</v>
      </c>
      <c r="B29" s="15" t="s">
        <v>168</v>
      </c>
      <c r="C29" s="16">
        <v>1983</v>
      </c>
      <c r="D29" s="17"/>
      <c r="E29" s="18"/>
    </row>
    <row r="30" spans="1:5" ht="19.5" customHeight="1">
      <c r="A30" s="14">
        <v>37</v>
      </c>
      <c r="B30" s="10" t="s">
        <v>162</v>
      </c>
      <c r="C30" s="11">
        <v>1986</v>
      </c>
      <c r="D30" s="225" t="s">
        <v>67</v>
      </c>
      <c r="E30" s="13"/>
    </row>
    <row r="31" spans="1:5" ht="19.5" customHeight="1">
      <c r="A31" s="14">
        <v>11</v>
      </c>
      <c r="B31" s="10" t="s">
        <v>163</v>
      </c>
      <c r="C31" s="11"/>
      <c r="D31" s="12"/>
      <c r="E31" s="13"/>
    </row>
    <row r="32" spans="1:5" ht="19.5" customHeight="1">
      <c r="A32" s="19">
        <v>4</v>
      </c>
      <c r="B32" s="10" t="s">
        <v>143</v>
      </c>
      <c r="C32" s="11">
        <v>1985</v>
      </c>
      <c r="D32" s="12"/>
      <c r="E32" s="13"/>
    </row>
    <row r="33" spans="1:5" ht="19.5" customHeight="1">
      <c r="A33" s="14">
        <v>30</v>
      </c>
      <c r="B33" s="242" t="s">
        <v>13</v>
      </c>
      <c r="C33" s="243">
        <v>1985</v>
      </c>
      <c r="D33" s="168" t="s">
        <v>125</v>
      </c>
      <c r="E33" s="213"/>
    </row>
    <row r="34" spans="1:5" ht="19.5" customHeight="1">
      <c r="A34" s="19">
        <v>8</v>
      </c>
      <c r="B34" s="15" t="s">
        <v>92</v>
      </c>
      <c r="C34" s="16">
        <v>1992</v>
      </c>
      <c r="D34" s="224" t="s">
        <v>91</v>
      </c>
      <c r="E34" s="18"/>
    </row>
    <row r="35" spans="1:5" ht="19.5" customHeight="1" thickBot="1">
      <c r="A35" s="26">
        <v>25</v>
      </c>
      <c r="B35" s="27" t="s">
        <v>131</v>
      </c>
      <c r="C35" s="22">
        <v>1989</v>
      </c>
      <c r="D35" s="23"/>
      <c r="E35" s="24"/>
    </row>
    <row r="36" spans="1:5" ht="19.5" customHeight="1">
      <c r="A36" s="3">
        <v>10</v>
      </c>
      <c r="B36" s="10" t="s">
        <v>112</v>
      </c>
      <c r="C36" s="11">
        <v>1866</v>
      </c>
      <c r="D36" s="225" t="s">
        <v>102</v>
      </c>
      <c r="E36" s="222" t="s">
        <v>103</v>
      </c>
    </row>
    <row r="37" spans="1:5" ht="19.5" customHeight="1">
      <c r="A37" s="14">
        <v>2</v>
      </c>
      <c r="B37" s="20" t="s">
        <v>10</v>
      </c>
      <c r="C37" s="11">
        <v>1985</v>
      </c>
      <c r="D37" s="12"/>
      <c r="E37" s="13"/>
    </row>
    <row r="38" spans="1:5" ht="19.5" customHeight="1">
      <c r="A38" s="14">
        <v>31</v>
      </c>
      <c r="B38" s="10" t="s">
        <v>140</v>
      </c>
      <c r="C38" s="11">
        <v>1978</v>
      </c>
      <c r="D38" s="12"/>
      <c r="E38" s="13"/>
    </row>
    <row r="39" spans="1:5" ht="19.5" customHeight="1">
      <c r="A39" s="14">
        <v>7</v>
      </c>
      <c r="B39" s="10" t="s">
        <v>109</v>
      </c>
      <c r="C39" s="11">
        <v>1991</v>
      </c>
      <c r="D39" s="225" t="s">
        <v>9</v>
      </c>
      <c r="E39" s="222" t="s">
        <v>110</v>
      </c>
    </row>
    <row r="40" spans="1:5" ht="19.5" customHeight="1">
      <c r="A40" s="19">
        <v>12</v>
      </c>
      <c r="B40" s="10" t="s">
        <v>137</v>
      </c>
      <c r="C40" s="11">
        <v>1993</v>
      </c>
      <c r="D40" s="12"/>
      <c r="E40" s="13"/>
    </row>
    <row r="41" spans="1:5" ht="19.5" customHeight="1">
      <c r="A41" s="14">
        <v>18</v>
      </c>
      <c r="B41" s="15" t="s">
        <v>22</v>
      </c>
      <c r="C41" s="16">
        <v>1989</v>
      </c>
      <c r="D41" s="224" t="s">
        <v>23</v>
      </c>
      <c r="E41" s="244" t="s">
        <v>24</v>
      </c>
    </row>
    <row r="42" spans="1:5" ht="19.5" customHeight="1">
      <c r="A42" s="14">
        <v>24</v>
      </c>
      <c r="B42" s="242" t="s">
        <v>171</v>
      </c>
      <c r="C42" s="11">
        <v>1991</v>
      </c>
      <c r="D42" s="12"/>
      <c r="E42" s="13"/>
    </row>
    <row r="43" spans="1:5" ht="19.5" customHeight="1">
      <c r="A43" s="14">
        <v>29</v>
      </c>
      <c r="B43" s="10" t="s">
        <v>174</v>
      </c>
      <c r="C43" s="247"/>
      <c r="D43" s="247"/>
      <c r="E43" s="268"/>
    </row>
    <row r="44" spans="1:5" ht="19.5" customHeight="1">
      <c r="A44" s="14">
        <v>39</v>
      </c>
      <c r="B44" s="245" t="s">
        <v>175</v>
      </c>
      <c r="C44" s="247"/>
      <c r="D44" s="247"/>
      <c r="E44" s="222" t="s">
        <v>177</v>
      </c>
    </row>
    <row r="45" spans="1:5" ht="19.5" customHeight="1" thickBot="1">
      <c r="A45" s="26">
        <v>38</v>
      </c>
      <c r="B45" s="27" t="s">
        <v>176</v>
      </c>
      <c r="C45" s="265"/>
      <c r="D45" s="265"/>
      <c r="E45" s="35" t="s">
        <v>177</v>
      </c>
    </row>
    <row r="46" ht="19.5" customHeight="1" thickBot="1">
      <c r="A46" s="63">
        <v>41</v>
      </c>
    </row>
    <row r="47" spans="1:5" ht="208.5" customHeight="1">
      <c r="A47" s="454"/>
      <c r="B47" s="454"/>
      <c r="C47" s="454"/>
      <c r="D47" s="454"/>
      <c r="E47" s="454"/>
    </row>
    <row r="48" ht="24.75" customHeight="1"/>
    <row r="49" ht="24.75" customHeight="1"/>
  </sheetData>
  <mergeCells count="9">
    <mergeCell ref="A47:E47"/>
    <mergeCell ref="G6:H6"/>
    <mergeCell ref="A1:E1"/>
    <mergeCell ref="A2:E2"/>
    <mergeCell ref="A4:A5"/>
    <mergeCell ref="B4:B5"/>
    <mergeCell ref="C4:C5"/>
    <mergeCell ref="D4:D5"/>
    <mergeCell ref="E4:E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35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E19"/>
    </sheetView>
  </sheetViews>
  <sheetFormatPr defaultColWidth="9.140625" defaultRowHeight="12.75"/>
  <cols>
    <col min="1" max="1" width="5.7109375" style="0" customWidth="1"/>
    <col min="2" max="2" width="36.8515625" style="0" customWidth="1"/>
    <col min="3" max="3" width="10.7109375" style="0" customWidth="1"/>
    <col min="4" max="4" width="32.57421875" style="0" customWidth="1"/>
    <col min="5" max="5" width="36.7109375" style="0" customWidth="1"/>
  </cols>
  <sheetData>
    <row r="1" spans="1:5" ht="24.75" customHeight="1">
      <c r="A1" s="456" t="s">
        <v>64</v>
      </c>
      <c r="B1" s="456"/>
      <c r="C1" s="456"/>
      <c r="D1" s="456"/>
      <c r="E1" s="456"/>
    </row>
    <row r="2" spans="1:5" ht="24.75" customHeight="1">
      <c r="A2" s="457" t="s">
        <v>1</v>
      </c>
      <c r="B2" s="457"/>
      <c r="C2" s="457"/>
      <c r="D2" s="457"/>
      <c r="E2" s="457"/>
    </row>
    <row r="3" spans="1:5" ht="7.5" customHeight="1">
      <c r="A3" s="1"/>
      <c r="B3" s="1"/>
      <c r="C3" s="2"/>
      <c r="D3" s="2"/>
      <c r="E3" s="2"/>
    </row>
    <row r="4" spans="1:5" ht="24.75" customHeight="1">
      <c r="A4" s="461" t="s">
        <v>2</v>
      </c>
      <c r="B4" s="462" t="s">
        <v>3</v>
      </c>
      <c r="C4" s="462" t="s">
        <v>4</v>
      </c>
      <c r="D4" s="462" t="s">
        <v>5</v>
      </c>
      <c r="E4" s="491" t="s">
        <v>6</v>
      </c>
    </row>
    <row r="5" spans="1:5" ht="90" customHeight="1" thickBot="1">
      <c r="A5" s="461"/>
      <c r="B5" s="462"/>
      <c r="C5" s="462"/>
      <c r="D5" s="462"/>
      <c r="E5" s="491"/>
    </row>
    <row r="6" spans="1:9" ht="19.5" customHeight="1">
      <c r="A6" s="165">
        <v>1</v>
      </c>
      <c r="B6" s="210" t="s">
        <v>130</v>
      </c>
      <c r="C6" s="43"/>
      <c r="D6" s="281"/>
      <c r="E6" s="263"/>
      <c r="G6" s="455" t="s">
        <v>65</v>
      </c>
      <c r="H6" s="455"/>
      <c r="I6" s="8">
        <v>14</v>
      </c>
    </row>
    <row r="7" spans="1:5" ht="19.5" customHeight="1">
      <c r="A7" s="19">
        <v>2</v>
      </c>
      <c r="B7" s="10" t="s">
        <v>117</v>
      </c>
      <c r="C7" s="45"/>
      <c r="D7" s="11"/>
      <c r="E7" s="170"/>
    </row>
    <row r="8" spans="1:5" ht="19.5" customHeight="1">
      <c r="A8" s="14">
        <v>3</v>
      </c>
      <c r="B8" s="10" t="s">
        <v>178</v>
      </c>
      <c r="C8" s="45"/>
      <c r="D8" s="11">
        <v>1977</v>
      </c>
      <c r="E8" s="228" t="s">
        <v>69</v>
      </c>
    </row>
    <row r="9" spans="1:5" ht="19.5" customHeight="1">
      <c r="A9" s="14">
        <v>4</v>
      </c>
      <c r="B9" s="10" t="s">
        <v>72</v>
      </c>
      <c r="C9" s="45"/>
      <c r="D9" s="11">
        <v>1982</v>
      </c>
      <c r="E9" s="228" t="s">
        <v>119</v>
      </c>
    </row>
    <row r="10" spans="1:5" ht="19.5" customHeight="1">
      <c r="A10" s="19">
        <v>5</v>
      </c>
      <c r="B10" s="10" t="s">
        <v>71</v>
      </c>
      <c r="C10" s="45"/>
      <c r="D10" s="261" t="s">
        <v>183</v>
      </c>
      <c r="E10" s="228" t="s">
        <v>69</v>
      </c>
    </row>
    <row r="11" spans="1:5" ht="19.5" customHeight="1">
      <c r="A11" s="19">
        <v>6</v>
      </c>
      <c r="B11" s="15" t="s">
        <v>184</v>
      </c>
      <c r="C11" s="44"/>
      <c r="D11" s="16"/>
      <c r="E11" s="173"/>
    </row>
    <row r="12" spans="1:5" ht="19.5" customHeight="1">
      <c r="A12" s="14">
        <v>7</v>
      </c>
      <c r="B12" s="15" t="s">
        <v>89</v>
      </c>
      <c r="C12" s="44"/>
      <c r="D12" s="16">
        <v>1988</v>
      </c>
      <c r="E12" s="262" t="s">
        <v>90</v>
      </c>
    </row>
    <row r="13" spans="1:5" ht="19.5" customHeight="1">
      <c r="A13" s="9">
        <v>8</v>
      </c>
      <c r="B13" s="10" t="s">
        <v>68</v>
      </c>
      <c r="C13" s="45"/>
      <c r="D13" s="11">
        <v>1996</v>
      </c>
      <c r="E13" s="228" t="s">
        <v>128</v>
      </c>
    </row>
    <row r="14" spans="1:5" ht="19.5" customHeight="1">
      <c r="A14" s="14">
        <v>9</v>
      </c>
      <c r="B14" s="164" t="s">
        <v>116</v>
      </c>
      <c r="C14" s="81"/>
      <c r="D14" s="11"/>
      <c r="E14" s="170"/>
    </row>
    <row r="15" spans="1:5" ht="19.5" customHeight="1" thickBot="1">
      <c r="A15" s="21">
        <v>10</v>
      </c>
      <c r="B15" s="27" t="s">
        <v>188</v>
      </c>
      <c r="C15" s="48"/>
      <c r="D15" s="22"/>
      <c r="E15" s="251" t="s">
        <v>189</v>
      </c>
    </row>
    <row r="16" spans="1:5" ht="19.5" customHeight="1" thickBot="1">
      <c r="A16" s="3">
        <v>11</v>
      </c>
      <c r="B16" s="158" t="s">
        <v>70</v>
      </c>
      <c r="C16" s="280"/>
      <c r="D16" s="200">
        <v>1978</v>
      </c>
      <c r="E16" s="282" t="s">
        <v>67</v>
      </c>
    </row>
    <row r="17" spans="1:5" ht="19.5" customHeight="1">
      <c r="A17" s="14">
        <v>12</v>
      </c>
      <c r="B17" s="10" t="s">
        <v>73</v>
      </c>
      <c r="C17" s="45">
        <f>+C16+J18</f>
        <v>0</v>
      </c>
      <c r="D17" s="11"/>
      <c r="E17" s="170"/>
    </row>
    <row r="18" spans="1:5" ht="19.5" customHeight="1">
      <c r="A18" s="14">
        <v>13</v>
      </c>
      <c r="B18" s="15" t="s">
        <v>159</v>
      </c>
      <c r="C18" s="44"/>
      <c r="D18" s="16">
        <v>1983</v>
      </c>
      <c r="E18" s="173"/>
    </row>
    <row r="19" spans="1:5" ht="19.5" customHeight="1">
      <c r="A19" s="19">
        <v>14</v>
      </c>
      <c r="B19" s="10" t="s">
        <v>66</v>
      </c>
      <c r="C19" s="45"/>
      <c r="D19" s="11">
        <v>1984</v>
      </c>
      <c r="E19" s="228" t="s">
        <v>119</v>
      </c>
    </row>
    <row r="20" spans="1:5" ht="19.5" customHeight="1">
      <c r="A20" s="14">
        <v>17</v>
      </c>
      <c r="B20" s="10"/>
      <c r="C20" s="58"/>
      <c r="D20" s="12"/>
      <c r="E20" s="13"/>
    </row>
    <row r="21" spans="1:5" ht="19.5" customHeight="1">
      <c r="A21" s="19">
        <v>5</v>
      </c>
      <c r="B21" s="15"/>
      <c r="C21" s="55"/>
      <c r="D21" s="17"/>
      <c r="E21" s="18"/>
    </row>
    <row r="22" spans="1:5" ht="19.5" customHeight="1">
      <c r="A22" s="19">
        <v>9</v>
      </c>
      <c r="B22" s="15"/>
      <c r="C22" s="55"/>
      <c r="D22" s="17"/>
      <c r="E22" s="18"/>
    </row>
    <row r="23" spans="1:5" ht="19.5" customHeight="1">
      <c r="A23" s="14">
        <v>4</v>
      </c>
      <c r="B23" s="10"/>
      <c r="C23" s="58"/>
      <c r="D23" s="12"/>
      <c r="E23" s="13"/>
    </row>
    <row r="24" spans="1:5" ht="19.5" customHeight="1">
      <c r="A24" s="14">
        <v>19</v>
      </c>
      <c r="B24" s="10"/>
      <c r="C24" s="11"/>
      <c r="D24" s="12"/>
      <c r="E24" s="13"/>
    </row>
    <row r="25" spans="1:5" ht="19.5" customHeight="1">
      <c r="A25" s="26">
        <v>20</v>
      </c>
      <c r="B25" s="27"/>
      <c r="C25" s="22"/>
      <c r="D25" s="23"/>
      <c r="E25" s="35"/>
    </row>
    <row r="26" spans="1:5" ht="19.5" customHeight="1">
      <c r="A26" s="165">
        <v>21</v>
      </c>
      <c r="B26" s="166"/>
      <c r="C26" s="167"/>
      <c r="D26" s="168"/>
      <c r="E26" s="169"/>
    </row>
    <row r="27" spans="1:5" ht="19.5" customHeight="1">
      <c r="A27" s="14">
        <v>22</v>
      </c>
      <c r="B27" s="10"/>
      <c r="C27" s="11"/>
      <c r="D27" s="12"/>
      <c r="E27" s="13"/>
    </row>
    <row r="28" spans="1:5" ht="19.5" customHeight="1">
      <c r="A28" s="14">
        <v>23</v>
      </c>
      <c r="B28" s="10"/>
      <c r="C28" s="11"/>
      <c r="D28" s="12"/>
      <c r="E28" s="13"/>
    </row>
    <row r="29" spans="1:5" ht="19.5" customHeight="1">
      <c r="A29" s="14">
        <v>24</v>
      </c>
      <c r="B29" s="10"/>
      <c r="C29" s="11"/>
      <c r="D29" s="12"/>
      <c r="E29" s="13"/>
    </row>
    <row r="30" spans="1:5" ht="19.5" customHeight="1">
      <c r="A30" s="14">
        <v>25</v>
      </c>
      <c r="B30" s="10"/>
      <c r="C30" s="11"/>
      <c r="D30" s="12"/>
      <c r="E30" s="13"/>
    </row>
    <row r="31" spans="1:5" ht="19.5" customHeight="1">
      <c r="A31" s="14">
        <v>26</v>
      </c>
      <c r="B31" s="10"/>
      <c r="C31" s="11"/>
      <c r="D31" s="12"/>
      <c r="E31" s="13"/>
    </row>
    <row r="32" spans="1:5" ht="19.5" customHeight="1">
      <c r="A32" s="14">
        <v>27</v>
      </c>
      <c r="B32" s="10"/>
      <c r="C32" s="11"/>
      <c r="D32" s="12"/>
      <c r="E32" s="13"/>
    </row>
    <row r="33" spans="1:5" ht="19.5" customHeight="1">
      <c r="A33" s="14">
        <v>28</v>
      </c>
      <c r="B33" s="10"/>
      <c r="C33" s="11"/>
      <c r="D33" s="12"/>
      <c r="E33" s="13"/>
    </row>
    <row r="34" spans="1:5" ht="19.5" customHeight="1">
      <c r="A34" s="14">
        <v>29</v>
      </c>
      <c r="B34" s="10"/>
      <c r="C34" s="11"/>
      <c r="D34" s="12"/>
      <c r="E34" s="13"/>
    </row>
    <row r="35" spans="1:5" ht="19.5" customHeight="1">
      <c r="A35" s="26">
        <v>30</v>
      </c>
      <c r="B35" s="27"/>
      <c r="C35" s="22"/>
      <c r="D35" s="23"/>
      <c r="E35" s="35"/>
    </row>
    <row r="36" ht="7.5" customHeight="1"/>
    <row r="37" ht="24.75" customHeight="1"/>
    <row r="38" ht="24.75" customHeight="1"/>
  </sheetData>
  <mergeCells count="8">
    <mergeCell ref="G6:H6"/>
    <mergeCell ref="A1:E1"/>
    <mergeCell ref="A2:E2"/>
    <mergeCell ref="A4:A5"/>
    <mergeCell ref="B4:B5"/>
    <mergeCell ref="C4:C5"/>
    <mergeCell ref="D4:D5"/>
    <mergeCell ref="E4:E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I19"/>
  <sheetViews>
    <sheetView zoomScale="75" zoomScaleNormal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1.8515625" style="0" customWidth="1"/>
    <col min="4" max="4" width="10.7109375" style="0" customWidth="1"/>
    <col min="5" max="5" width="32.57421875" style="0" customWidth="1"/>
    <col min="6" max="6" width="36.7109375" style="0" customWidth="1"/>
    <col min="7" max="7" width="61.28125" style="0" customWidth="1"/>
    <col min="8" max="8" width="39.7109375" style="0" customWidth="1"/>
  </cols>
  <sheetData>
    <row r="1" spans="1:8" ht="24.75" customHeight="1">
      <c r="A1" s="456" t="s">
        <v>64</v>
      </c>
      <c r="B1" s="456"/>
      <c r="C1" s="456"/>
      <c r="D1" s="456"/>
      <c r="E1" s="456"/>
      <c r="F1" s="456"/>
      <c r="G1" s="41"/>
      <c r="H1" s="41"/>
    </row>
    <row r="2" spans="1:8" ht="24.75" customHeight="1">
      <c r="A2" s="457" t="s">
        <v>1</v>
      </c>
      <c r="B2" s="457"/>
      <c r="C2" s="457"/>
      <c r="D2" s="457"/>
      <c r="E2" s="457"/>
      <c r="F2" s="457"/>
      <c r="G2" s="42"/>
      <c r="H2" s="42"/>
    </row>
    <row r="3" spans="1:8" ht="7.5" customHeight="1">
      <c r="A3" s="1"/>
      <c r="B3" s="1"/>
      <c r="C3" s="1"/>
      <c r="D3" s="2"/>
      <c r="E3" s="2"/>
      <c r="F3" s="2"/>
      <c r="G3" s="2"/>
      <c r="H3" s="2"/>
    </row>
    <row r="4" spans="1:8" ht="24.75" customHeight="1">
      <c r="A4" s="461" t="s">
        <v>2</v>
      </c>
      <c r="B4" s="462" t="s">
        <v>3</v>
      </c>
      <c r="C4" s="463" t="s">
        <v>26</v>
      </c>
      <c r="D4" s="462" t="s">
        <v>4</v>
      </c>
      <c r="E4" s="462" t="s">
        <v>5</v>
      </c>
      <c r="F4" s="491" t="s">
        <v>6</v>
      </c>
      <c r="G4" s="494" t="s">
        <v>27</v>
      </c>
      <c r="H4" s="495" t="s">
        <v>28</v>
      </c>
    </row>
    <row r="5" spans="1:8" ht="90" customHeight="1" thickBot="1">
      <c r="A5" s="461"/>
      <c r="B5" s="462"/>
      <c r="C5" s="463"/>
      <c r="D5" s="462"/>
      <c r="E5" s="462"/>
      <c r="F5" s="491"/>
      <c r="G5" s="494"/>
      <c r="H5" s="495"/>
    </row>
    <row r="6" spans="1:8" ht="19.5" customHeight="1">
      <c r="A6" s="14">
        <v>1</v>
      </c>
      <c r="B6" s="20" t="s">
        <v>130</v>
      </c>
      <c r="C6" s="44"/>
      <c r="D6" s="16"/>
      <c r="E6" s="173"/>
      <c r="F6" s="174"/>
      <c r="G6" s="172"/>
      <c r="H6" s="13"/>
    </row>
    <row r="7" spans="1:8" ht="19.5" customHeight="1">
      <c r="A7" s="14">
        <v>2</v>
      </c>
      <c r="B7" s="10" t="s">
        <v>117</v>
      </c>
      <c r="C7" s="44"/>
      <c r="D7" s="16"/>
      <c r="E7" s="173"/>
      <c r="F7" s="174"/>
      <c r="G7" s="172"/>
      <c r="H7" s="13"/>
    </row>
    <row r="8" spans="1:9" ht="19.5" customHeight="1" thickBot="1">
      <c r="A8" s="14">
        <v>3</v>
      </c>
      <c r="B8" s="27" t="s">
        <v>178</v>
      </c>
      <c r="C8" s="48"/>
      <c r="D8" s="22">
        <v>1977</v>
      </c>
      <c r="E8" s="251" t="s">
        <v>69</v>
      </c>
      <c r="F8" s="252" t="s">
        <v>179</v>
      </c>
      <c r="G8" s="176" t="s">
        <v>180</v>
      </c>
      <c r="H8" s="35" t="s">
        <v>181</v>
      </c>
      <c r="I8" t="s">
        <v>182</v>
      </c>
    </row>
    <row r="9" spans="1:8" ht="19.5" customHeight="1">
      <c r="A9" s="14">
        <v>4</v>
      </c>
      <c r="B9" s="10" t="s">
        <v>72</v>
      </c>
      <c r="C9" s="45"/>
      <c r="D9" s="11">
        <v>1982</v>
      </c>
      <c r="E9" s="228" t="s">
        <v>119</v>
      </c>
      <c r="F9" s="171"/>
      <c r="G9" s="172" t="s">
        <v>123</v>
      </c>
      <c r="H9" s="222" t="s">
        <v>124</v>
      </c>
    </row>
    <row r="10" spans="1:8" ht="19.5" customHeight="1">
      <c r="A10" s="14">
        <v>5</v>
      </c>
      <c r="B10" s="166" t="s">
        <v>71</v>
      </c>
      <c r="C10" s="44"/>
      <c r="D10" s="16"/>
      <c r="E10" s="173"/>
      <c r="F10" s="174"/>
      <c r="G10" s="172"/>
      <c r="H10" s="13"/>
    </row>
    <row r="11" spans="1:8" ht="19.5" customHeight="1" thickBot="1">
      <c r="A11" s="14">
        <v>6</v>
      </c>
      <c r="B11" s="15" t="s">
        <v>184</v>
      </c>
      <c r="C11" s="44"/>
      <c r="D11" s="16"/>
      <c r="E11" s="173"/>
      <c r="F11" s="264" t="s">
        <v>185</v>
      </c>
      <c r="G11" s="172"/>
      <c r="H11" s="13"/>
    </row>
    <row r="12" spans="1:8" ht="19.5" customHeight="1">
      <c r="A12" s="14">
        <v>7</v>
      </c>
      <c r="B12" s="28" t="s">
        <v>89</v>
      </c>
      <c r="C12" s="45"/>
      <c r="D12" s="11"/>
      <c r="E12" s="173"/>
      <c r="F12" s="171"/>
      <c r="G12" s="172"/>
      <c r="H12" s="13"/>
    </row>
    <row r="13" spans="1:8" ht="19.5" customHeight="1">
      <c r="A13" s="14">
        <v>8</v>
      </c>
      <c r="B13" s="10" t="s">
        <v>68</v>
      </c>
      <c r="C13" s="45"/>
      <c r="D13" s="11">
        <v>1996</v>
      </c>
      <c r="E13" s="228" t="s">
        <v>128</v>
      </c>
      <c r="F13" s="171"/>
      <c r="G13" s="172" t="s">
        <v>129</v>
      </c>
      <c r="H13" s="13">
        <v>1</v>
      </c>
    </row>
    <row r="14" spans="1:8" ht="19.5" customHeight="1">
      <c r="A14" s="19">
        <v>9</v>
      </c>
      <c r="B14" s="164" t="s">
        <v>116</v>
      </c>
      <c r="C14" s="44"/>
      <c r="D14" s="178"/>
      <c r="E14" s="173"/>
      <c r="F14" s="174"/>
      <c r="G14" s="172"/>
      <c r="H14" s="13"/>
    </row>
    <row r="15" spans="1:8" ht="19.5" customHeight="1">
      <c r="A15" s="14">
        <v>10</v>
      </c>
      <c r="B15" s="10" t="s">
        <v>188</v>
      </c>
      <c r="C15" s="10"/>
      <c r="D15" s="11"/>
      <c r="E15" s="12"/>
      <c r="F15" s="13"/>
      <c r="G15" s="172"/>
      <c r="H15" s="13"/>
    </row>
    <row r="16" spans="1:8" ht="19.5" customHeight="1">
      <c r="A16" s="59">
        <v>11</v>
      </c>
      <c r="B16" s="15" t="s">
        <v>70</v>
      </c>
      <c r="C16" s="44"/>
      <c r="D16" s="16">
        <v>1978</v>
      </c>
      <c r="E16" s="173" t="s">
        <v>67</v>
      </c>
      <c r="F16" s="174" t="s">
        <v>186</v>
      </c>
      <c r="G16" s="172" t="s">
        <v>187</v>
      </c>
      <c r="H16" s="13"/>
    </row>
    <row r="17" spans="1:8" ht="19.5" customHeight="1">
      <c r="A17" s="59">
        <v>12</v>
      </c>
      <c r="B17" s="10" t="s">
        <v>73</v>
      </c>
      <c r="C17" s="10"/>
      <c r="D17" s="11"/>
      <c r="E17" s="12"/>
      <c r="F17" s="13"/>
      <c r="G17" s="172"/>
      <c r="H17" s="13"/>
    </row>
    <row r="18" spans="1:8" ht="19.5" customHeight="1">
      <c r="A18" s="59">
        <v>13</v>
      </c>
      <c r="B18" s="15" t="s">
        <v>159</v>
      </c>
      <c r="C18" s="10"/>
      <c r="D18" s="11"/>
      <c r="E18" s="12"/>
      <c r="F18" s="13"/>
      <c r="G18" s="172"/>
      <c r="H18" s="13"/>
    </row>
    <row r="19" spans="1:9" ht="19.5" customHeight="1" thickBot="1">
      <c r="A19" s="26">
        <v>14</v>
      </c>
      <c r="B19" s="10" t="s">
        <v>66</v>
      </c>
      <c r="C19" s="45"/>
      <c r="D19" s="11">
        <v>1984</v>
      </c>
      <c r="E19" s="228" t="s">
        <v>119</v>
      </c>
      <c r="F19" s="171" t="s">
        <v>118</v>
      </c>
      <c r="G19" s="172" t="s">
        <v>120</v>
      </c>
      <c r="H19" s="222" t="s">
        <v>121</v>
      </c>
      <c r="I19" t="s">
        <v>122</v>
      </c>
    </row>
    <row r="20" ht="7.5" customHeight="1"/>
    <row r="21" ht="24.75" customHeight="1"/>
    <row r="22" ht="24.75" customHeight="1"/>
  </sheetData>
  <mergeCells count="10">
    <mergeCell ref="G4:G5"/>
    <mergeCell ref="H4:H5"/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J35"/>
  <sheetViews>
    <sheetView zoomScale="60" zoomScaleNormal="60" workbookViewId="0" topLeftCell="A1">
      <selection activeCell="B18" sqref="B18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4" width="8.7109375" style="0" customWidth="1"/>
    <col min="5" max="5" width="32.57421875" style="0" customWidth="1"/>
    <col min="6" max="6" width="29.00390625" style="0" customWidth="1"/>
    <col min="9" max="9" width="12.00390625" style="0" customWidth="1"/>
  </cols>
  <sheetData>
    <row r="1" spans="1:6" ht="24.75" customHeight="1">
      <c r="A1" s="456" t="s">
        <v>74</v>
      </c>
      <c r="B1" s="456"/>
      <c r="C1" s="456"/>
      <c r="D1" s="456"/>
      <c r="E1" s="456"/>
      <c r="F1" s="456"/>
    </row>
    <row r="2" spans="1:6" ht="24.75" customHeight="1">
      <c r="A2" s="457" t="s">
        <v>1</v>
      </c>
      <c r="B2" s="457"/>
      <c r="C2" s="457"/>
      <c r="D2" s="457"/>
      <c r="E2" s="457"/>
      <c r="F2" s="457"/>
    </row>
    <row r="3" spans="1:6" ht="7.5" customHeight="1">
      <c r="A3" s="1"/>
      <c r="B3" s="1"/>
      <c r="C3" s="1"/>
      <c r="D3" s="2"/>
      <c r="E3" s="2"/>
      <c r="F3" s="2"/>
    </row>
    <row r="4" spans="1:6" ht="24.75" customHeight="1">
      <c r="A4" s="458" t="s">
        <v>2</v>
      </c>
      <c r="B4" s="459" t="s">
        <v>3</v>
      </c>
      <c r="C4" s="463" t="s">
        <v>26</v>
      </c>
      <c r="D4" s="463" t="s">
        <v>4</v>
      </c>
      <c r="E4" s="459" t="s">
        <v>5</v>
      </c>
      <c r="F4" s="460" t="s">
        <v>6</v>
      </c>
    </row>
    <row r="5" spans="1:6" ht="90" customHeight="1" thickBot="1">
      <c r="A5" s="458"/>
      <c r="B5" s="459"/>
      <c r="C5" s="463"/>
      <c r="D5" s="463"/>
      <c r="E5" s="459"/>
      <c r="F5" s="460"/>
    </row>
    <row r="6" spans="1:10" ht="19.5" customHeight="1">
      <c r="A6" s="3">
        <v>1</v>
      </c>
      <c r="B6" s="210" t="s">
        <v>130</v>
      </c>
      <c r="C6" s="43">
        <v>0.6041666666666666</v>
      </c>
      <c r="D6" s="29"/>
      <c r="E6" s="281"/>
      <c r="F6" s="263"/>
      <c r="H6" s="471" t="s">
        <v>65</v>
      </c>
      <c r="I6" s="471"/>
      <c r="J6" s="54">
        <v>11</v>
      </c>
    </row>
    <row r="7" spans="1:10" ht="19.5" customHeight="1">
      <c r="A7" s="19">
        <v>2</v>
      </c>
      <c r="B7" s="10" t="s">
        <v>117</v>
      </c>
      <c r="C7" s="44">
        <f>+C6+J8</f>
        <v>0.6076388888888888</v>
      </c>
      <c r="D7" s="16"/>
      <c r="E7" s="11"/>
      <c r="F7" s="170"/>
      <c r="H7" s="472" t="s">
        <v>75</v>
      </c>
      <c r="I7" s="472"/>
      <c r="J7" s="56">
        <v>0.6041666666666666</v>
      </c>
    </row>
    <row r="8" spans="1:10" ht="19.5" customHeight="1" thickBot="1">
      <c r="A8" s="19">
        <v>3</v>
      </c>
      <c r="B8" s="10" t="s">
        <v>178</v>
      </c>
      <c r="C8" s="44">
        <f>+C7+J8</f>
        <v>0.611111111111111</v>
      </c>
      <c r="D8" s="11"/>
      <c r="E8" s="11">
        <v>1977</v>
      </c>
      <c r="F8" s="228" t="s">
        <v>69</v>
      </c>
      <c r="H8" s="473" t="s">
        <v>30</v>
      </c>
      <c r="I8" s="473"/>
      <c r="J8" s="57">
        <v>0.003472222222222222</v>
      </c>
    </row>
    <row r="9" spans="1:6" ht="19.5" customHeight="1">
      <c r="A9" s="9">
        <v>4</v>
      </c>
      <c r="B9" s="10" t="s">
        <v>72</v>
      </c>
      <c r="C9" s="44">
        <f>+C8+J8</f>
        <v>0.6145833333333333</v>
      </c>
      <c r="D9" s="175"/>
      <c r="E9" s="11">
        <v>1982</v>
      </c>
      <c r="F9" s="228" t="s">
        <v>119</v>
      </c>
    </row>
    <row r="10" spans="1:6" ht="19.5" customHeight="1">
      <c r="A10" s="14">
        <v>5</v>
      </c>
      <c r="B10" s="10" t="s">
        <v>71</v>
      </c>
      <c r="C10" s="44">
        <f>+C9+J8</f>
        <v>0.6180555555555555</v>
      </c>
      <c r="D10" s="11"/>
      <c r="E10" s="261" t="s">
        <v>183</v>
      </c>
      <c r="F10" s="228" t="s">
        <v>69</v>
      </c>
    </row>
    <row r="11" spans="1:6" ht="19.5" customHeight="1">
      <c r="A11" s="19">
        <v>6</v>
      </c>
      <c r="B11" s="15" t="s">
        <v>184</v>
      </c>
      <c r="C11" s="44">
        <f>+C10+J8</f>
        <v>0.6215277777777777</v>
      </c>
      <c r="D11" s="11"/>
      <c r="E11" s="16"/>
      <c r="F11" s="173"/>
    </row>
    <row r="12" spans="1:6" ht="19.5" customHeight="1">
      <c r="A12" s="14">
        <v>7</v>
      </c>
      <c r="B12" s="15" t="s">
        <v>89</v>
      </c>
      <c r="C12" s="44">
        <f>+C11+J8</f>
        <v>0.6249999999999999</v>
      </c>
      <c r="D12" s="16"/>
      <c r="E12" s="16">
        <v>1988</v>
      </c>
      <c r="F12" s="262" t="s">
        <v>90</v>
      </c>
    </row>
    <row r="13" spans="1:6" ht="19.5" customHeight="1">
      <c r="A13" s="14">
        <v>8</v>
      </c>
      <c r="B13" s="10" t="s">
        <v>68</v>
      </c>
      <c r="C13" s="44">
        <f>+C12+J8</f>
        <v>0.6284722222222221</v>
      </c>
      <c r="D13" s="261"/>
      <c r="E13" s="11">
        <v>1996</v>
      </c>
      <c r="F13" s="228" t="s">
        <v>128</v>
      </c>
    </row>
    <row r="14" spans="1:6" ht="19.5" customHeight="1">
      <c r="A14" s="14">
        <v>9</v>
      </c>
      <c r="B14" s="164" t="s">
        <v>116</v>
      </c>
      <c r="C14" s="44">
        <f>+C13+J8</f>
        <v>0.6319444444444443</v>
      </c>
      <c r="D14" s="11"/>
      <c r="E14" s="11"/>
      <c r="F14" s="170"/>
    </row>
    <row r="15" spans="1:6" ht="19.5" customHeight="1" thickBot="1">
      <c r="A15" s="21">
        <v>10</v>
      </c>
      <c r="B15" s="27" t="s">
        <v>188</v>
      </c>
      <c r="C15" s="44">
        <f>+C14+J8</f>
        <v>0.6354166666666665</v>
      </c>
      <c r="D15" s="33"/>
      <c r="E15" s="22"/>
      <c r="F15" s="251" t="s">
        <v>189</v>
      </c>
    </row>
    <row r="16" spans="1:6" ht="19.5" customHeight="1" thickBot="1">
      <c r="A16" s="3">
        <v>11</v>
      </c>
      <c r="B16" s="158" t="s">
        <v>70</v>
      </c>
      <c r="C16" s="44">
        <f>+C15+J8</f>
        <v>0.6388888888888887</v>
      </c>
      <c r="D16" s="167"/>
      <c r="E16" s="200">
        <v>1978</v>
      </c>
      <c r="F16" s="282" t="s">
        <v>67</v>
      </c>
    </row>
    <row r="17" spans="1:6" ht="19.5" customHeight="1">
      <c r="A17" s="14">
        <v>12</v>
      </c>
      <c r="B17" s="10" t="s">
        <v>73</v>
      </c>
      <c r="C17" s="44">
        <f>+C16+J8</f>
        <v>0.6423611111111109</v>
      </c>
      <c r="D17" s="11"/>
      <c r="E17" s="11"/>
      <c r="F17" s="170"/>
    </row>
    <row r="18" spans="1:6" ht="19.5" customHeight="1">
      <c r="A18" s="19">
        <v>13</v>
      </c>
      <c r="B18" s="15" t="s">
        <v>159</v>
      </c>
      <c r="C18" s="44">
        <f>+C17+J8</f>
        <v>0.6458333333333331</v>
      </c>
      <c r="D18" s="11"/>
      <c r="E18" s="16">
        <v>1983</v>
      </c>
      <c r="F18" s="173"/>
    </row>
    <row r="19" spans="1:6" ht="19.5" customHeight="1">
      <c r="A19" s="14">
        <v>14</v>
      </c>
      <c r="B19" s="10" t="s">
        <v>66</v>
      </c>
      <c r="C19" s="45">
        <v>0.6493055555555556</v>
      </c>
      <c r="D19" s="11"/>
      <c r="E19" s="11">
        <v>1984</v>
      </c>
      <c r="F19" s="228" t="s">
        <v>119</v>
      </c>
    </row>
    <row r="20" spans="1:6" ht="19.5" customHeight="1">
      <c r="A20" s="14">
        <v>15</v>
      </c>
      <c r="B20" s="10"/>
      <c r="C20" s="45"/>
      <c r="D20" s="11"/>
      <c r="E20" s="12"/>
      <c r="F20" s="13"/>
    </row>
    <row r="21" spans="1:6" ht="19.5" customHeight="1">
      <c r="A21" s="14">
        <v>16</v>
      </c>
      <c r="B21" s="10"/>
      <c r="C21" s="45"/>
      <c r="D21" s="11"/>
      <c r="E21" s="12"/>
      <c r="F21" s="13"/>
    </row>
    <row r="22" spans="1:6" ht="19.5" customHeight="1">
      <c r="A22" s="19">
        <v>17</v>
      </c>
      <c r="B22" s="15"/>
      <c r="C22" s="44"/>
      <c r="D22" s="16"/>
      <c r="E22" s="17"/>
      <c r="F22" s="18"/>
    </row>
    <row r="23" spans="1:6" ht="19.5" customHeight="1">
      <c r="A23" s="14">
        <v>18</v>
      </c>
      <c r="B23" s="10"/>
      <c r="C23" s="45"/>
      <c r="D23" s="11"/>
      <c r="E23" s="12"/>
      <c r="F23" s="13"/>
    </row>
    <row r="24" spans="1:6" ht="19.5" customHeight="1">
      <c r="A24" s="14">
        <v>19</v>
      </c>
      <c r="B24" s="10"/>
      <c r="C24" s="45"/>
      <c r="D24" s="11"/>
      <c r="E24" s="12"/>
      <c r="F24" s="13"/>
    </row>
    <row r="25" spans="1:6" ht="19.5" customHeight="1">
      <c r="A25" s="26">
        <v>20</v>
      </c>
      <c r="B25" s="27"/>
      <c r="C25" s="48"/>
      <c r="D25" s="22"/>
      <c r="E25" s="23"/>
      <c r="F25" s="35"/>
    </row>
    <row r="26" spans="1:6" ht="19.5" customHeight="1">
      <c r="A26" s="165">
        <v>21</v>
      </c>
      <c r="B26" s="166"/>
      <c r="C26" s="177"/>
      <c r="D26" s="167"/>
      <c r="E26" s="168"/>
      <c r="F26" s="169"/>
    </row>
    <row r="27" spans="1:6" ht="19.5" customHeight="1">
      <c r="A27" s="14">
        <v>22</v>
      </c>
      <c r="B27" s="10"/>
      <c r="C27" s="45"/>
      <c r="D27" s="11"/>
      <c r="E27" s="12"/>
      <c r="F27" s="13"/>
    </row>
    <row r="28" spans="1:6" ht="19.5" customHeight="1">
      <c r="A28" s="14">
        <v>23</v>
      </c>
      <c r="B28" s="10"/>
      <c r="C28" s="45"/>
      <c r="D28" s="11"/>
      <c r="E28" s="12"/>
      <c r="F28" s="13"/>
    </row>
    <row r="29" spans="1:6" ht="19.5" customHeight="1">
      <c r="A29" s="19">
        <v>24</v>
      </c>
      <c r="B29" s="15"/>
      <c r="C29" s="44"/>
      <c r="D29" s="16"/>
      <c r="E29" s="17"/>
      <c r="F29" s="18"/>
    </row>
    <row r="30" spans="1:6" ht="19.5" customHeight="1">
      <c r="A30" s="14">
        <v>25</v>
      </c>
      <c r="B30" s="10"/>
      <c r="C30" s="45"/>
      <c r="D30" s="11"/>
      <c r="E30" s="12"/>
      <c r="F30" s="13"/>
    </row>
    <row r="31" spans="1:6" ht="19.5" customHeight="1">
      <c r="A31" s="14">
        <v>26</v>
      </c>
      <c r="B31" s="10"/>
      <c r="C31" s="45"/>
      <c r="D31" s="11"/>
      <c r="E31" s="12"/>
      <c r="F31" s="13"/>
    </row>
    <row r="32" spans="1:6" ht="19.5" customHeight="1">
      <c r="A32" s="14">
        <v>27</v>
      </c>
      <c r="B32" s="10"/>
      <c r="C32" s="45"/>
      <c r="D32" s="11"/>
      <c r="E32" s="12"/>
      <c r="F32" s="13"/>
    </row>
    <row r="33" spans="1:6" ht="19.5" customHeight="1">
      <c r="A33" s="14">
        <v>28</v>
      </c>
      <c r="B33" s="10"/>
      <c r="C33" s="45"/>
      <c r="D33" s="11"/>
      <c r="E33" s="12"/>
      <c r="F33" s="13"/>
    </row>
    <row r="34" spans="1:6" ht="19.5" customHeight="1">
      <c r="A34" s="14">
        <v>29</v>
      </c>
      <c r="B34" s="10"/>
      <c r="C34" s="45"/>
      <c r="D34" s="11"/>
      <c r="E34" s="12"/>
      <c r="F34" s="13"/>
    </row>
    <row r="35" spans="1:6" ht="19.5" customHeight="1">
      <c r="A35" s="26">
        <v>30</v>
      </c>
      <c r="B35" s="27"/>
      <c r="C35" s="48"/>
      <c r="D35" s="22"/>
      <c r="E35" s="23"/>
      <c r="F35" s="35"/>
    </row>
    <row r="36" ht="7.5" customHeight="1"/>
    <row r="37" ht="24.75" customHeight="1"/>
    <row r="38" ht="24.75" customHeight="1"/>
  </sheetData>
  <mergeCells count="11">
    <mergeCell ref="H6:I6"/>
    <mergeCell ref="H7:I7"/>
    <mergeCell ref="H8:I8"/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 scale="80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I37"/>
  <sheetViews>
    <sheetView zoomScale="60" zoomScaleNormal="60" workbookViewId="0" topLeftCell="A1">
      <selection activeCell="E24" sqref="E24:H24"/>
    </sheetView>
  </sheetViews>
  <sheetFormatPr defaultColWidth="9.140625" defaultRowHeight="12.75"/>
  <cols>
    <col min="1" max="1" width="4.140625" style="65" customWidth="1"/>
    <col min="2" max="2" width="0.13671875" style="65" customWidth="1"/>
    <col min="3" max="3" width="34.8515625" style="0" customWidth="1"/>
    <col min="4" max="6" width="10.7109375" style="0" customWidth="1"/>
    <col min="7" max="7" width="4.7109375" style="0" customWidth="1"/>
    <col min="8" max="8" width="10.7109375" style="0" customWidth="1"/>
    <col min="9" max="9" width="12.7109375" style="0" customWidth="1"/>
  </cols>
  <sheetData>
    <row r="1" spans="1:9" ht="24.75" customHeight="1">
      <c r="A1" s="480" t="s">
        <v>76</v>
      </c>
      <c r="B1" s="480"/>
      <c r="C1" s="480"/>
      <c r="D1" s="480"/>
      <c r="E1" s="480"/>
      <c r="F1" s="480"/>
      <c r="G1" s="480"/>
      <c r="H1" s="480"/>
      <c r="I1" s="480"/>
    </row>
    <row r="2" spans="1:9" ht="24.7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</row>
    <row r="3" spans="1:9" ht="7.5" customHeight="1">
      <c r="A3" s="1"/>
      <c r="B3" s="1"/>
      <c r="C3" s="2"/>
      <c r="D3" s="2"/>
      <c r="E3" s="2"/>
      <c r="F3" s="2"/>
      <c r="G3" s="2"/>
      <c r="H3" s="2"/>
      <c r="I3" s="2"/>
    </row>
    <row r="4" spans="1:9" ht="18" customHeight="1">
      <c r="A4" s="482" t="s">
        <v>32</v>
      </c>
      <c r="B4" s="482"/>
      <c r="C4" s="66" t="s">
        <v>33</v>
      </c>
      <c r="D4" s="66" t="s">
        <v>34</v>
      </c>
      <c r="E4" s="66"/>
      <c r="F4" s="67"/>
      <c r="G4" s="66" t="s">
        <v>35</v>
      </c>
      <c r="H4" s="68"/>
      <c r="I4" s="68"/>
    </row>
    <row r="5" spans="1:9" ht="18" customHeight="1">
      <c r="A5" s="1"/>
      <c r="B5" s="69" t="s">
        <v>36</v>
      </c>
      <c r="C5" s="66" t="s">
        <v>37</v>
      </c>
      <c r="D5" s="66" t="s">
        <v>38</v>
      </c>
      <c r="E5" s="66" t="s">
        <v>39</v>
      </c>
      <c r="F5" s="66" t="s">
        <v>40</v>
      </c>
      <c r="H5" s="2"/>
      <c r="I5" s="2"/>
    </row>
    <row r="6" spans="1:9" ht="7.5" customHeight="1">
      <c r="A6" s="1"/>
      <c r="B6" s="69"/>
      <c r="C6" s="66"/>
      <c r="D6" s="66"/>
      <c r="E6" s="66"/>
      <c r="F6" s="66"/>
      <c r="G6" s="66"/>
      <c r="H6" s="2"/>
      <c r="I6" s="2"/>
    </row>
    <row r="7" spans="1:9" ht="21.75" customHeight="1">
      <c r="A7" s="179" t="s">
        <v>41</v>
      </c>
      <c r="B7" s="496" t="s">
        <v>42</v>
      </c>
      <c r="C7" s="496"/>
      <c r="D7" s="180" t="s">
        <v>43</v>
      </c>
      <c r="E7" s="497" t="s">
        <v>44</v>
      </c>
      <c r="F7" s="497"/>
      <c r="G7" s="497"/>
      <c r="H7" s="497"/>
      <c r="I7" s="72" t="s">
        <v>45</v>
      </c>
    </row>
    <row r="8" spans="1:9" ht="21.75" customHeight="1">
      <c r="A8" s="73">
        <v>1</v>
      </c>
      <c r="B8" s="181"/>
      <c r="C8" s="210" t="s">
        <v>130</v>
      </c>
      <c r="D8" s="43">
        <v>0.6041666666666666</v>
      </c>
      <c r="E8" s="477"/>
      <c r="F8" s="477"/>
      <c r="G8" s="477"/>
      <c r="H8" s="477"/>
      <c r="I8" s="90"/>
    </row>
    <row r="9" spans="1:9" ht="21.75" customHeight="1">
      <c r="A9" s="78">
        <v>2</v>
      </c>
      <c r="B9" s="183"/>
      <c r="C9" s="10" t="s">
        <v>117</v>
      </c>
      <c r="D9" s="44">
        <v>0.6076388888888888</v>
      </c>
      <c r="E9" s="475"/>
      <c r="F9" s="475"/>
      <c r="G9" s="475"/>
      <c r="H9" s="475"/>
      <c r="I9" s="91"/>
    </row>
    <row r="10" spans="1:9" ht="21.75" customHeight="1">
      <c r="A10" s="78">
        <v>3</v>
      </c>
      <c r="B10" s="183"/>
      <c r="C10" s="10" t="s">
        <v>178</v>
      </c>
      <c r="D10" s="44">
        <v>0.611111111111111</v>
      </c>
      <c r="E10" s="475"/>
      <c r="F10" s="475"/>
      <c r="G10" s="475"/>
      <c r="H10" s="475"/>
      <c r="I10" s="91"/>
    </row>
    <row r="11" spans="1:9" ht="21.75" customHeight="1">
      <c r="A11" s="78">
        <v>4</v>
      </c>
      <c r="B11" s="183"/>
      <c r="C11" s="10" t="s">
        <v>72</v>
      </c>
      <c r="D11" s="44">
        <v>0.6145833333333333</v>
      </c>
      <c r="E11" s="475"/>
      <c r="F11" s="475"/>
      <c r="G11" s="475"/>
      <c r="H11" s="475"/>
      <c r="I11" s="91"/>
    </row>
    <row r="12" spans="1:9" ht="21.75" customHeight="1">
      <c r="A12" s="78">
        <v>5</v>
      </c>
      <c r="B12" s="183"/>
      <c r="C12" s="10" t="s">
        <v>71</v>
      </c>
      <c r="D12" s="44">
        <v>0.6180555555555555</v>
      </c>
      <c r="E12" s="475"/>
      <c r="F12" s="475"/>
      <c r="G12" s="475"/>
      <c r="H12" s="475"/>
      <c r="I12" s="91"/>
    </row>
    <row r="13" spans="1:9" ht="21.75" customHeight="1">
      <c r="A13" s="78">
        <v>6</v>
      </c>
      <c r="B13" s="183"/>
      <c r="C13" s="15" t="s">
        <v>184</v>
      </c>
      <c r="D13" s="44">
        <v>0.6215277777777777</v>
      </c>
      <c r="E13" s="475"/>
      <c r="F13" s="475"/>
      <c r="G13" s="475"/>
      <c r="H13" s="475"/>
      <c r="I13" s="91"/>
    </row>
    <row r="14" spans="1:9" ht="21.75" customHeight="1">
      <c r="A14" s="78">
        <v>7</v>
      </c>
      <c r="B14" s="183"/>
      <c r="C14" s="15" t="s">
        <v>89</v>
      </c>
      <c r="D14" s="44">
        <v>0.625</v>
      </c>
      <c r="E14" s="475"/>
      <c r="F14" s="475"/>
      <c r="G14" s="475"/>
      <c r="H14" s="475"/>
      <c r="I14" s="91"/>
    </row>
    <row r="15" spans="1:9" ht="21.75" customHeight="1">
      <c r="A15" s="78">
        <v>8</v>
      </c>
      <c r="B15" s="183"/>
      <c r="C15" s="10" t="s">
        <v>68</v>
      </c>
      <c r="D15" s="44">
        <v>0.6284722222222221</v>
      </c>
      <c r="E15" s="475"/>
      <c r="F15" s="475"/>
      <c r="G15" s="475"/>
      <c r="H15" s="475"/>
      <c r="I15" s="91"/>
    </row>
    <row r="16" spans="1:9" ht="21.75" customHeight="1">
      <c r="A16" s="78">
        <v>9</v>
      </c>
      <c r="B16" s="183"/>
      <c r="C16" s="164" t="s">
        <v>116</v>
      </c>
      <c r="D16" s="44">
        <v>0.6319444444444443</v>
      </c>
      <c r="E16" s="475"/>
      <c r="F16" s="475"/>
      <c r="G16" s="475"/>
      <c r="H16" s="475"/>
      <c r="I16" s="91"/>
    </row>
    <row r="17" spans="1:9" ht="21.75" customHeight="1">
      <c r="A17" s="83">
        <v>10</v>
      </c>
      <c r="B17" s="185"/>
      <c r="C17" s="27" t="s">
        <v>188</v>
      </c>
      <c r="D17" s="44">
        <v>0.6354166666666665</v>
      </c>
      <c r="E17" s="476"/>
      <c r="F17" s="476"/>
      <c r="G17" s="476"/>
      <c r="H17" s="476"/>
      <c r="I17" s="92"/>
    </row>
    <row r="18" spans="1:9" ht="21.75" customHeight="1">
      <c r="A18" s="73">
        <v>11</v>
      </c>
      <c r="B18" s="181"/>
      <c r="C18" s="158" t="s">
        <v>70</v>
      </c>
      <c r="D18" s="44">
        <v>0.6388888888888887</v>
      </c>
      <c r="E18" s="477"/>
      <c r="F18" s="477"/>
      <c r="G18" s="477"/>
      <c r="H18" s="477"/>
      <c r="I18" s="90"/>
    </row>
    <row r="19" spans="1:9" ht="21.75" customHeight="1">
      <c r="A19" s="78">
        <v>12</v>
      </c>
      <c r="B19" s="183"/>
      <c r="C19" s="10" t="s">
        <v>73</v>
      </c>
      <c r="D19" s="44">
        <v>0.6423611111111109</v>
      </c>
      <c r="E19" s="475"/>
      <c r="F19" s="475"/>
      <c r="G19" s="475"/>
      <c r="H19" s="475"/>
      <c r="I19" s="91"/>
    </row>
    <row r="20" spans="1:9" ht="21.75" customHeight="1">
      <c r="A20" s="78">
        <v>13</v>
      </c>
      <c r="B20" s="183"/>
      <c r="C20" s="15" t="s">
        <v>159</v>
      </c>
      <c r="D20" s="44">
        <v>0.6458333333333331</v>
      </c>
      <c r="E20" s="475"/>
      <c r="F20" s="475"/>
      <c r="G20" s="475"/>
      <c r="H20" s="475"/>
      <c r="I20" s="91"/>
    </row>
    <row r="21" spans="1:9" ht="21.75" customHeight="1">
      <c r="A21" s="78">
        <v>14</v>
      </c>
      <c r="B21" s="183"/>
      <c r="C21" s="10" t="s">
        <v>66</v>
      </c>
      <c r="D21" s="45">
        <v>0.6493055555555556</v>
      </c>
      <c r="E21" s="475"/>
      <c r="F21" s="475"/>
      <c r="G21" s="475"/>
      <c r="H21" s="475"/>
      <c r="I21" s="91"/>
    </row>
    <row r="22" spans="1:9" ht="21.75" customHeight="1">
      <c r="A22" s="78">
        <v>15</v>
      </c>
      <c r="B22" s="183"/>
      <c r="C22" s="184"/>
      <c r="D22" s="81"/>
      <c r="E22" s="475"/>
      <c r="F22" s="475"/>
      <c r="G22" s="475"/>
      <c r="H22" s="475"/>
      <c r="I22" s="91"/>
    </row>
    <row r="23" spans="1:9" ht="21.75" customHeight="1">
      <c r="A23" s="78">
        <v>16</v>
      </c>
      <c r="B23" s="183"/>
      <c r="C23" s="184"/>
      <c r="D23" s="81"/>
      <c r="E23" s="475"/>
      <c r="F23" s="475"/>
      <c r="G23" s="475"/>
      <c r="H23" s="475"/>
      <c r="I23" s="91"/>
    </row>
    <row r="24" spans="1:9" ht="21.75" customHeight="1">
      <c r="A24" s="78">
        <v>17</v>
      </c>
      <c r="B24" s="183"/>
      <c r="C24" s="184"/>
      <c r="D24" s="81"/>
      <c r="E24" s="475"/>
      <c r="F24" s="475"/>
      <c r="G24" s="475"/>
      <c r="H24" s="475"/>
      <c r="I24" s="91"/>
    </row>
    <row r="25" spans="1:9" ht="21.75" customHeight="1">
      <c r="A25" s="78">
        <v>18</v>
      </c>
      <c r="B25" s="183"/>
      <c r="C25" s="184"/>
      <c r="D25" s="81"/>
      <c r="E25" s="475"/>
      <c r="F25" s="475"/>
      <c r="G25" s="475"/>
      <c r="H25" s="475"/>
      <c r="I25" s="91"/>
    </row>
    <row r="26" spans="1:9" ht="21.75" customHeight="1">
      <c r="A26" s="78">
        <v>19</v>
      </c>
      <c r="B26" s="183"/>
      <c r="C26" s="184"/>
      <c r="D26" s="81"/>
      <c r="E26" s="475"/>
      <c r="F26" s="475"/>
      <c r="G26" s="475"/>
      <c r="H26" s="475"/>
      <c r="I26" s="91"/>
    </row>
    <row r="27" spans="1:9" ht="21.75" customHeight="1">
      <c r="A27" s="83">
        <v>20</v>
      </c>
      <c r="B27" s="185"/>
      <c r="C27" s="186"/>
      <c r="D27" s="86"/>
      <c r="E27" s="476"/>
      <c r="F27" s="476"/>
      <c r="G27" s="476"/>
      <c r="H27" s="476"/>
      <c r="I27" s="92"/>
    </row>
    <row r="28" spans="1:9" ht="21.75" customHeight="1">
      <c r="A28" s="88">
        <v>21</v>
      </c>
      <c r="B28" s="187"/>
      <c r="C28" s="188"/>
      <c r="D28" s="89"/>
      <c r="E28" s="451"/>
      <c r="F28" s="451"/>
      <c r="G28" s="451"/>
      <c r="H28" s="451"/>
      <c r="I28" s="100"/>
    </row>
    <row r="29" spans="1:9" ht="21.75" customHeight="1">
      <c r="A29" s="78">
        <v>22</v>
      </c>
      <c r="B29" s="183"/>
      <c r="C29" s="184"/>
      <c r="D29" s="81"/>
      <c r="E29" s="475"/>
      <c r="F29" s="475"/>
      <c r="G29" s="475"/>
      <c r="H29" s="475"/>
      <c r="I29" s="91"/>
    </row>
    <row r="30" spans="1:9" ht="21.75" customHeight="1">
      <c r="A30" s="78">
        <v>23</v>
      </c>
      <c r="B30" s="183"/>
      <c r="C30" s="184"/>
      <c r="D30" s="81"/>
      <c r="E30" s="475"/>
      <c r="F30" s="475"/>
      <c r="G30" s="475"/>
      <c r="H30" s="475"/>
      <c r="I30" s="91"/>
    </row>
    <row r="31" spans="1:9" ht="21.75" customHeight="1">
      <c r="A31" s="78">
        <v>24</v>
      </c>
      <c r="B31" s="183"/>
      <c r="C31" s="184"/>
      <c r="D31" s="81"/>
      <c r="E31" s="475"/>
      <c r="F31" s="475"/>
      <c r="G31" s="475"/>
      <c r="H31" s="475"/>
      <c r="I31" s="91"/>
    </row>
    <row r="32" spans="1:9" ht="21.75" customHeight="1">
      <c r="A32" s="78">
        <v>25</v>
      </c>
      <c r="B32" s="183"/>
      <c r="C32" s="184"/>
      <c r="D32" s="81"/>
      <c r="E32" s="475"/>
      <c r="F32" s="475"/>
      <c r="G32" s="475"/>
      <c r="H32" s="475"/>
      <c r="I32" s="91"/>
    </row>
    <row r="33" spans="1:9" ht="21.75" customHeight="1">
      <c r="A33" s="78">
        <v>26</v>
      </c>
      <c r="B33" s="183"/>
      <c r="C33" s="184"/>
      <c r="D33" s="81"/>
      <c r="E33" s="475"/>
      <c r="F33" s="475"/>
      <c r="G33" s="475"/>
      <c r="H33" s="475"/>
      <c r="I33" s="91"/>
    </row>
    <row r="34" spans="1:9" ht="21.75" customHeight="1">
      <c r="A34" s="78">
        <v>27</v>
      </c>
      <c r="B34" s="183"/>
      <c r="C34" s="184"/>
      <c r="D34" s="81"/>
      <c r="E34" s="475"/>
      <c r="F34" s="475"/>
      <c r="G34" s="475"/>
      <c r="H34" s="475"/>
      <c r="I34" s="91"/>
    </row>
    <row r="35" spans="1:9" ht="21.75" customHeight="1">
      <c r="A35" s="78">
        <v>28</v>
      </c>
      <c r="B35" s="183"/>
      <c r="C35" s="184"/>
      <c r="D35" s="81"/>
      <c r="E35" s="475"/>
      <c r="F35" s="475"/>
      <c r="G35" s="475"/>
      <c r="H35" s="475"/>
      <c r="I35" s="91"/>
    </row>
    <row r="36" spans="1:9" ht="21.75" customHeight="1">
      <c r="A36" s="78">
        <v>29</v>
      </c>
      <c r="B36" s="183"/>
      <c r="C36" s="184"/>
      <c r="D36" s="81"/>
      <c r="E36" s="475"/>
      <c r="F36" s="475"/>
      <c r="G36" s="475"/>
      <c r="H36" s="475"/>
      <c r="I36" s="91"/>
    </row>
    <row r="37" spans="1:9" ht="21.75" customHeight="1">
      <c r="A37" s="83">
        <v>30</v>
      </c>
      <c r="B37" s="185"/>
      <c r="C37" s="186"/>
      <c r="D37" s="86"/>
      <c r="E37" s="476"/>
      <c r="F37" s="476"/>
      <c r="G37" s="476"/>
      <c r="H37" s="476"/>
      <c r="I37" s="92"/>
    </row>
  </sheetData>
  <mergeCells count="35">
    <mergeCell ref="A1:I1"/>
    <mergeCell ref="A2:I2"/>
    <mergeCell ref="A4:B4"/>
    <mergeCell ref="B7:C7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 scale="9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F13"/>
  <sheetViews>
    <sheetView zoomScale="60" zoomScaleNormal="60" workbookViewId="0" topLeftCell="A1">
      <selection activeCell="B6" sqref="B6:C13"/>
    </sheetView>
  </sheetViews>
  <sheetFormatPr defaultColWidth="9.140625" defaultRowHeight="12.75"/>
  <cols>
    <col min="1" max="1" width="5.7109375" style="0" customWidth="1"/>
    <col min="2" max="2" width="37.421875" style="0" customWidth="1"/>
    <col min="3" max="4" width="8.7109375" style="0" customWidth="1"/>
    <col min="5" max="5" width="30.7109375" style="0" customWidth="1"/>
    <col min="6" max="6" width="36.7109375" style="0" customWidth="1"/>
  </cols>
  <sheetData>
    <row r="1" spans="1:6" ht="24.75" customHeight="1">
      <c r="A1" s="456" t="s">
        <v>77</v>
      </c>
      <c r="B1" s="456"/>
      <c r="C1" s="456"/>
      <c r="D1" s="456"/>
      <c r="E1" s="456"/>
      <c r="F1" s="456"/>
    </row>
    <row r="2" spans="1:6" ht="24.75" customHeight="1">
      <c r="A2" s="457" t="s">
        <v>1</v>
      </c>
      <c r="B2" s="457"/>
      <c r="C2" s="457"/>
      <c r="D2" s="457"/>
      <c r="E2" s="457"/>
      <c r="F2" s="457"/>
    </row>
    <row r="3" spans="1:6" ht="7.5" customHeight="1">
      <c r="A3" s="1"/>
      <c r="B3" s="1"/>
      <c r="C3" s="1"/>
      <c r="D3" s="2"/>
      <c r="E3" s="2"/>
      <c r="F3" s="2"/>
    </row>
    <row r="4" spans="1:6" ht="24.75" customHeight="1">
      <c r="A4" s="458" t="s">
        <v>2</v>
      </c>
      <c r="B4" s="459" t="s">
        <v>3</v>
      </c>
      <c r="C4" s="463" t="s">
        <v>26</v>
      </c>
      <c r="D4" s="463" t="s">
        <v>4</v>
      </c>
      <c r="E4" s="459" t="s">
        <v>5</v>
      </c>
      <c r="F4" s="460" t="s">
        <v>6</v>
      </c>
    </row>
    <row r="5" spans="1:6" ht="90" customHeight="1">
      <c r="A5" s="458"/>
      <c r="B5" s="459"/>
      <c r="C5" s="463"/>
      <c r="D5" s="463"/>
      <c r="E5" s="459"/>
      <c r="F5" s="460"/>
    </row>
    <row r="6" spans="1:6" ht="19.5" customHeight="1">
      <c r="A6" s="3">
        <v>1</v>
      </c>
      <c r="B6" s="385" t="s">
        <v>71</v>
      </c>
      <c r="C6" s="43">
        <v>0.7569444444444445</v>
      </c>
      <c r="D6" s="53"/>
      <c r="E6" s="386" t="s">
        <v>183</v>
      </c>
      <c r="F6" s="387" t="s">
        <v>69</v>
      </c>
    </row>
    <row r="7" spans="1:6" ht="19.5" customHeight="1">
      <c r="A7" s="14">
        <v>2</v>
      </c>
      <c r="B7" s="382" t="s">
        <v>116</v>
      </c>
      <c r="C7" s="45">
        <v>0.7604166666666666</v>
      </c>
      <c r="D7" s="58"/>
      <c r="E7" s="367"/>
      <c r="F7" s="368"/>
    </row>
    <row r="8" spans="1:6" ht="19.5" customHeight="1">
      <c r="A8" s="19">
        <v>3</v>
      </c>
      <c r="B8" s="365" t="s">
        <v>68</v>
      </c>
      <c r="C8" s="44">
        <v>0.7638888888888888</v>
      </c>
      <c r="D8" s="55"/>
      <c r="E8" s="367">
        <v>1996</v>
      </c>
      <c r="F8" s="371" t="s">
        <v>128</v>
      </c>
    </row>
    <row r="9" spans="1:6" ht="19.5" customHeight="1">
      <c r="A9" s="14">
        <v>4</v>
      </c>
      <c r="B9" s="365" t="s">
        <v>130</v>
      </c>
      <c r="C9" s="45">
        <v>0.7673611111111112</v>
      </c>
      <c r="D9" s="58"/>
      <c r="E9" s="381"/>
      <c r="F9" s="368"/>
    </row>
    <row r="10" spans="1:6" ht="19.5" customHeight="1">
      <c r="A10" s="9">
        <v>5</v>
      </c>
      <c r="B10" s="377" t="s">
        <v>70</v>
      </c>
      <c r="C10" s="44">
        <v>0.7708333333333334</v>
      </c>
      <c r="D10" s="55"/>
      <c r="E10" s="379">
        <v>1978</v>
      </c>
      <c r="F10" s="380" t="s">
        <v>67</v>
      </c>
    </row>
    <row r="11" spans="1:6" ht="19.5" customHeight="1">
      <c r="A11" s="19">
        <v>6</v>
      </c>
      <c r="B11" s="365" t="s">
        <v>66</v>
      </c>
      <c r="C11" s="44">
        <v>0.7743055555555555</v>
      </c>
      <c r="D11" s="55"/>
      <c r="E11" s="367">
        <v>1984</v>
      </c>
      <c r="F11" s="371" t="s">
        <v>119</v>
      </c>
    </row>
    <row r="12" spans="1:6" ht="19.5" customHeight="1">
      <c r="A12" s="19">
        <v>7</v>
      </c>
      <c r="B12" s="365" t="s">
        <v>117</v>
      </c>
      <c r="C12" s="44">
        <v>0.7777777777777778</v>
      </c>
      <c r="D12" s="55"/>
      <c r="E12" s="367"/>
      <c r="F12" s="388"/>
    </row>
    <row r="13" spans="1:6" ht="19.5" customHeight="1">
      <c r="A13" s="26">
        <v>8</v>
      </c>
      <c r="B13" s="389" t="s">
        <v>184</v>
      </c>
      <c r="C13" s="48">
        <v>0.78125</v>
      </c>
      <c r="D13" s="101"/>
      <c r="E13" s="390"/>
      <c r="F13" s="391"/>
    </row>
    <row r="14" ht="7.5" customHeight="1"/>
    <row r="15" ht="24.75" customHeight="1"/>
    <row r="16" ht="24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K37"/>
  <sheetViews>
    <sheetView zoomScale="60" zoomScaleNormal="60" workbookViewId="0" topLeftCell="A1">
      <selection activeCell="N26" sqref="N26"/>
    </sheetView>
  </sheetViews>
  <sheetFormatPr defaultColWidth="9.140625" defaultRowHeight="12.75"/>
  <cols>
    <col min="1" max="1" width="4.140625" style="65" customWidth="1"/>
    <col min="2" max="2" width="12.7109375" style="65" customWidth="1"/>
    <col min="3" max="3" width="16.7109375" style="0" customWidth="1"/>
    <col min="4" max="6" width="10.7109375" style="0" customWidth="1"/>
    <col min="7" max="7" width="4.7109375" style="0" customWidth="1"/>
    <col min="8" max="8" width="10.7109375" style="0" customWidth="1"/>
    <col min="9" max="9" width="12.7109375" style="0" customWidth="1"/>
  </cols>
  <sheetData>
    <row r="1" spans="1:9" ht="24.75" customHeight="1">
      <c r="A1" s="480" t="s">
        <v>31</v>
      </c>
      <c r="B1" s="480"/>
      <c r="C1" s="480"/>
      <c r="D1" s="480"/>
      <c r="E1" s="480"/>
      <c r="F1" s="480"/>
      <c r="G1" s="480"/>
      <c r="H1" s="480"/>
      <c r="I1" s="480"/>
    </row>
    <row r="2" spans="1:9" ht="24.7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</row>
    <row r="3" spans="1:9" ht="7.5" customHeight="1">
      <c r="A3" s="1"/>
      <c r="B3" s="1"/>
      <c r="C3" s="2"/>
      <c r="D3" s="2"/>
      <c r="E3" s="2"/>
      <c r="F3" s="2"/>
      <c r="G3" s="2"/>
      <c r="H3" s="2"/>
      <c r="I3" s="2"/>
    </row>
    <row r="4" spans="1:9" ht="18" customHeight="1">
      <c r="A4" s="66"/>
      <c r="B4" s="69" t="s">
        <v>46</v>
      </c>
      <c r="C4" s="66" t="s">
        <v>33</v>
      </c>
      <c r="D4" s="66" t="s">
        <v>34</v>
      </c>
      <c r="E4" s="66"/>
      <c r="F4" s="67"/>
      <c r="G4" s="66" t="s">
        <v>35</v>
      </c>
      <c r="H4" s="68"/>
      <c r="I4" s="68"/>
    </row>
    <row r="5" spans="1:9" ht="18" customHeight="1">
      <c r="A5" s="1"/>
      <c r="B5" s="69" t="s">
        <v>36</v>
      </c>
      <c r="C5" s="66" t="s">
        <v>37</v>
      </c>
      <c r="D5" s="66" t="s">
        <v>38</v>
      </c>
      <c r="E5" s="66" t="s">
        <v>39</v>
      </c>
      <c r="F5" s="66" t="s">
        <v>40</v>
      </c>
      <c r="H5" s="2"/>
      <c r="I5" s="2"/>
    </row>
    <row r="6" spans="1:9" ht="7.5" customHeight="1" thickBot="1">
      <c r="A6" s="1"/>
      <c r="B6" s="69"/>
      <c r="C6" s="66"/>
      <c r="D6" s="66"/>
      <c r="E6" s="66"/>
      <c r="F6" s="66"/>
      <c r="G6" s="66"/>
      <c r="H6" s="2"/>
      <c r="I6" s="2"/>
    </row>
    <row r="7" spans="1:9" ht="21.75" customHeight="1" thickBot="1">
      <c r="A7" s="179" t="s">
        <v>41</v>
      </c>
      <c r="B7" s="483" t="s">
        <v>42</v>
      </c>
      <c r="C7" s="483"/>
      <c r="D7" s="180" t="s">
        <v>43</v>
      </c>
      <c r="E7" s="497" t="s">
        <v>44</v>
      </c>
      <c r="F7" s="497"/>
      <c r="G7" s="497"/>
      <c r="H7" s="497"/>
      <c r="I7" s="72" t="s">
        <v>45</v>
      </c>
    </row>
    <row r="8" spans="1:11" ht="21.75" customHeight="1">
      <c r="A8" s="73">
        <v>1</v>
      </c>
      <c r="B8" s="20" t="s">
        <v>71</v>
      </c>
      <c r="C8" s="393"/>
      <c r="D8" s="43">
        <v>0.7569444444444445</v>
      </c>
      <c r="E8" s="477"/>
      <c r="F8" s="477"/>
      <c r="G8" s="477"/>
      <c r="H8" s="477"/>
      <c r="I8" s="90"/>
      <c r="K8" s="97"/>
    </row>
    <row r="9" spans="1:9" ht="21.75" customHeight="1">
      <c r="A9" s="78">
        <v>2</v>
      </c>
      <c r="B9" s="392" t="s">
        <v>116</v>
      </c>
      <c r="C9" s="393"/>
      <c r="D9" s="45">
        <v>0.7604166666666666</v>
      </c>
      <c r="E9" s="475"/>
      <c r="F9" s="475"/>
      <c r="G9" s="475"/>
      <c r="H9" s="475"/>
      <c r="I9" s="91"/>
    </row>
    <row r="10" spans="1:9" ht="21.75" customHeight="1">
      <c r="A10" s="78">
        <v>3</v>
      </c>
      <c r="B10" s="20" t="s">
        <v>68</v>
      </c>
      <c r="C10" s="393"/>
      <c r="D10" s="44">
        <v>0.7638888888888888</v>
      </c>
      <c r="E10" s="475"/>
      <c r="F10" s="475"/>
      <c r="G10" s="475"/>
      <c r="H10" s="475"/>
      <c r="I10" s="91"/>
    </row>
    <row r="11" spans="1:9" ht="21.75" customHeight="1">
      <c r="A11" s="78">
        <v>4</v>
      </c>
      <c r="B11" s="20" t="s">
        <v>130</v>
      </c>
      <c r="C11" s="393"/>
      <c r="D11" s="45">
        <v>0.7673611111111112</v>
      </c>
      <c r="E11" s="475"/>
      <c r="F11" s="475"/>
      <c r="G11" s="475"/>
      <c r="H11" s="475"/>
      <c r="I11" s="91"/>
    </row>
    <row r="12" spans="1:9" ht="21.75" customHeight="1">
      <c r="A12" s="78">
        <v>5</v>
      </c>
      <c r="B12" s="20" t="s">
        <v>70</v>
      </c>
      <c r="C12" s="393"/>
      <c r="D12" s="44">
        <v>0.7708333333333334</v>
      </c>
      <c r="E12" s="475"/>
      <c r="F12" s="475"/>
      <c r="G12" s="475"/>
      <c r="H12" s="475"/>
      <c r="I12" s="91"/>
    </row>
    <row r="13" spans="1:9" ht="21.75" customHeight="1">
      <c r="A13" s="78">
        <v>6</v>
      </c>
      <c r="B13" s="20" t="s">
        <v>66</v>
      </c>
      <c r="C13" s="393"/>
      <c r="D13" s="44">
        <v>0.7743055555555555</v>
      </c>
      <c r="E13" s="475"/>
      <c r="F13" s="475"/>
      <c r="G13" s="475"/>
      <c r="H13" s="475"/>
      <c r="I13" s="91"/>
    </row>
    <row r="14" spans="1:9" ht="21.75" customHeight="1">
      <c r="A14" s="78">
        <v>7</v>
      </c>
      <c r="B14" s="20" t="s">
        <v>117</v>
      </c>
      <c r="C14" s="393"/>
      <c r="D14" s="44">
        <v>0.7777777777777778</v>
      </c>
      <c r="E14" s="475"/>
      <c r="F14" s="475"/>
      <c r="G14" s="475"/>
      <c r="H14" s="475"/>
      <c r="I14" s="91"/>
    </row>
    <row r="15" spans="1:9" ht="21.75" customHeight="1">
      <c r="A15" s="78">
        <v>8</v>
      </c>
      <c r="B15" s="20" t="s">
        <v>184</v>
      </c>
      <c r="C15" s="393"/>
      <c r="D15" s="45">
        <v>0.78125</v>
      </c>
      <c r="E15" s="475"/>
      <c r="F15" s="475"/>
      <c r="G15" s="475"/>
      <c r="H15" s="475"/>
      <c r="I15" s="91"/>
    </row>
    <row r="16" spans="1:9" ht="21.75" customHeight="1">
      <c r="A16" s="78">
        <v>9</v>
      </c>
      <c r="B16" s="192"/>
      <c r="C16" s="188"/>
      <c r="D16" s="89"/>
      <c r="E16" s="475"/>
      <c r="F16" s="475"/>
      <c r="G16" s="475"/>
      <c r="H16" s="475"/>
      <c r="I16" s="91"/>
    </row>
    <row r="17" spans="1:9" ht="21.75" customHeight="1">
      <c r="A17" s="83">
        <v>10</v>
      </c>
      <c r="B17" s="190"/>
      <c r="C17" s="186"/>
      <c r="D17" s="81"/>
      <c r="E17" s="476"/>
      <c r="F17" s="476"/>
      <c r="G17" s="476"/>
      <c r="H17" s="476"/>
      <c r="I17" s="92"/>
    </row>
    <row r="18" spans="1:9" ht="21.75" customHeight="1">
      <c r="A18" s="73">
        <v>11</v>
      </c>
      <c r="B18" s="191"/>
      <c r="C18" s="182"/>
      <c r="D18" s="76"/>
      <c r="E18" s="477"/>
      <c r="F18" s="477"/>
      <c r="G18" s="477"/>
      <c r="H18" s="477"/>
      <c r="I18" s="90"/>
    </row>
    <row r="19" spans="1:9" ht="21.75" customHeight="1">
      <c r="A19" s="78">
        <v>12</v>
      </c>
      <c r="B19" s="189"/>
      <c r="C19" s="184"/>
      <c r="D19" s="81"/>
      <c r="E19" s="475"/>
      <c r="F19" s="475"/>
      <c r="G19" s="475"/>
      <c r="H19" s="475"/>
      <c r="I19" s="91"/>
    </row>
    <row r="20" spans="1:9" ht="21.75" customHeight="1">
      <c r="A20" s="78">
        <v>13</v>
      </c>
      <c r="B20" s="189"/>
      <c r="C20" s="184"/>
      <c r="D20" s="81"/>
      <c r="E20" s="475"/>
      <c r="F20" s="475"/>
      <c r="G20" s="475"/>
      <c r="H20" s="475"/>
      <c r="I20" s="91"/>
    </row>
    <row r="21" spans="1:9" ht="21.75" customHeight="1">
      <c r="A21" s="78">
        <v>14</v>
      </c>
      <c r="B21" s="189"/>
      <c r="C21" s="184"/>
      <c r="D21" s="81"/>
      <c r="E21" s="475"/>
      <c r="F21" s="475"/>
      <c r="G21" s="475"/>
      <c r="H21" s="475"/>
      <c r="I21" s="91"/>
    </row>
    <row r="22" spans="1:9" ht="21.75" customHeight="1">
      <c r="A22" s="78">
        <v>15</v>
      </c>
      <c r="B22" s="189"/>
      <c r="C22" s="184"/>
      <c r="D22" s="81"/>
      <c r="E22" s="475"/>
      <c r="F22" s="475"/>
      <c r="G22" s="475"/>
      <c r="H22" s="475"/>
      <c r="I22" s="91"/>
    </row>
    <row r="23" spans="1:9" ht="21.75" customHeight="1">
      <c r="A23" s="78">
        <v>16</v>
      </c>
      <c r="B23" s="189"/>
      <c r="C23" s="184"/>
      <c r="D23" s="81"/>
      <c r="E23" s="475"/>
      <c r="F23" s="475"/>
      <c r="G23" s="475"/>
      <c r="H23" s="475"/>
      <c r="I23" s="91"/>
    </row>
    <row r="24" spans="1:9" ht="21.75" customHeight="1">
      <c r="A24" s="78">
        <v>17</v>
      </c>
      <c r="B24" s="189"/>
      <c r="C24" s="184"/>
      <c r="D24" s="81"/>
      <c r="E24" s="475"/>
      <c r="F24" s="475"/>
      <c r="G24" s="475"/>
      <c r="H24" s="475"/>
      <c r="I24" s="91"/>
    </row>
    <row r="25" spans="1:9" ht="21.75" customHeight="1">
      <c r="A25" s="78">
        <v>18</v>
      </c>
      <c r="B25" s="189"/>
      <c r="C25" s="184"/>
      <c r="D25" s="81"/>
      <c r="E25" s="475"/>
      <c r="F25" s="475"/>
      <c r="G25" s="475"/>
      <c r="H25" s="475"/>
      <c r="I25" s="91"/>
    </row>
    <row r="26" spans="1:9" ht="21.75" customHeight="1">
      <c r="A26" s="78">
        <v>19</v>
      </c>
      <c r="B26" s="189"/>
      <c r="C26" s="184"/>
      <c r="D26" s="81"/>
      <c r="E26" s="475"/>
      <c r="F26" s="475"/>
      <c r="G26" s="475"/>
      <c r="H26" s="475"/>
      <c r="I26" s="91"/>
    </row>
    <row r="27" spans="1:9" ht="21.75" customHeight="1">
      <c r="A27" s="83">
        <v>20</v>
      </c>
      <c r="B27" s="190"/>
      <c r="C27" s="186"/>
      <c r="D27" s="86"/>
      <c r="E27" s="476"/>
      <c r="F27" s="476"/>
      <c r="G27" s="476"/>
      <c r="H27" s="476"/>
      <c r="I27" s="92"/>
    </row>
    <row r="28" spans="1:9" ht="21.75" customHeight="1">
      <c r="A28" s="88">
        <v>21</v>
      </c>
      <c r="B28" s="192"/>
      <c r="C28" s="188"/>
      <c r="D28" s="89"/>
      <c r="E28" s="451"/>
      <c r="F28" s="451"/>
      <c r="G28" s="451"/>
      <c r="H28" s="451"/>
      <c r="I28" s="100"/>
    </row>
    <row r="29" spans="1:9" ht="21.75" customHeight="1">
      <c r="A29" s="78">
        <v>22</v>
      </c>
      <c r="B29" s="189"/>
      <c r="C29" s="184"/>
      <c r="D29" s="81"/>
      <c r="E29" s="475"/>
      <c r="F29" s="475"/>
      <c r="G29" s="475"/>
      <c r="H29" s="475"/>
      <c r="I29" s="91"/>
    </row>
    <row r="30" spans="1:9" ht="21.75" customHeight="1">
      <c r="A30" s="78">
        <v>23</v>
      </c>
      <c r="B30" s="189"/>
      <c r="C30" s="184"/>
      <c r="D30" s="81"/>
      <c r="E30" s="475"/>
      <c r="F30" s="475"/>
      <c r="G30" s="475"/>
      <c r="H30" s="475"/>
      <c r="I30" s="91"/>
    </row>
    <row r="31" spans="1:9" ht="21.75" customHeight="1">
      <c r="A31" s="78">
        <v>24</v>
      </c>
      <c r="B31" s="189"/>
      <c r="C31" s="184"/>
      <c r="D31" s="81"/>
      <c r="E31" s="475"/>
      <c r="F31" s="475"/>
      <c r="G31" s="475"/>
      <c r="H31" s="475"/>
      <c r="I31" s="91"/>
    </row>
    <row r="32" spans="1:9" ht="21.75" customHeight="1">
      <c r="A32" s="78">
        <v>25</v>
      </c>
      <c r="B32" s="189"/>
      <c r="C32" s="184"/>
      <c r="D32" s="81"/>
      <c r="E32" s="475"/>
      <c r="F32" s="475"/>
      <c r="G32" s="475"/>
      <c r="H32" s="475"/>
      <c r="I32" s="91"/>
    </row>
    <row r="33" spans="1:9" ht="21.75" customHeight="1">
      <c r="A33" s="78">
        <v>26</v>
      </c>
      <c r="B33" s="189"/>
      <c r="C33" s="184"/>
      <c r="D33" s="81"/>
      <c r="E33" s="475"/>
      <c r="F33" s="475"/>
      <c r="G33" s="475"/>
      <c r="H33" s="475"/>
      <c r="I33" s="91"/>
    </row>
    <row r="34" spans="1:9" ht="21.75" customHeight="1">
      <c r="A34" s="78">
        <v>27</v>
      </c>
      <c r="B34" s="189"/>
      <c r="C34" s="184"/>
      <c r="D34" s="81"/>
      <c r="E34" s="475"/>
      <c r="F34" s="475"/>
      <c r="G34" s="475"/>
      <c r="H34" s="475"/>
      <c r="I34" s="91"/>
    </row>
    <row r="35" spans="1:9" ht="21.75" customHeight="1">
      <c r="A35" s="78">
        <v>28</v>
      </c>
      <c r="B35" s="189"/>
      <c r="C35" s="184"/>
      <c r="D35" s="81"/>
      <c r="E35" s="475"/>
      <c r="F35" s="475"/>
      <c r="G35" s="475"/>
      <c r="H35" s="475"/>
      <c r="I35" s="91"/>
    </row>
    <row r="36" spans="1:9" ht="21.75" customHeight="1">
      <c r="A36" s="78">
        <v>29</v>
      </c>
      <c r="B36" s="189"/>
      <c r="C36" s="184"/>
      <c r="D36" s="81"/>
      <c r="E36" s="475"/>
      <c r="F36" s="475"/>
      <c r="G36" s="475"/>
      <c r="H36" s="475"/>
      <c r="I36" s="91"/>
    </row>
    <row r="37" spans="1:9" ht="21.75" customHeight="1">
      <c r="A37" s="83">
        <v>30</v>
      </c>
      <c r="B37" s="190"/>
      <c r="C37" s="186"/>
      <c r="D37" s="86"/>
      <c r="E37" s="476"/>
      <c r="F37" s="476"/>
      <c r="G37" s="476"/>
      <c r="H37" s="476"/>
      <c r="I37" s="92"/>
    </row>
  </sheetData>
  <mergeCells count="34">
    <mergeCell ref="A1:I1"/>
    <mergeCell ref="A2:I2"/>
    <mergeCell ref="B7:C7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 scale="98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16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Q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0.7109375" style="0" customWidth="1"/>
    <col min="4" max="4" width="34.421875" style="0" customWidth="1"/>
    <col min="5" max="5" width="28.421875" style="0" customWidth="1"/>
    <col min="6" max="17" width="7.7109375" style="0" customWidth="1"/>
  </cols>
  <sheetData>
    <row r="1" spans="1:17" ht="34.5" customHeight="1">
      <c r="A1" s="486" t="s">
        <v>78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27.7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8" ht="12" customHeight="1" thickBot="1">
      <c r="A3" s="1"/>
      <c r="B3" s="1"/>
      <c r="C3" s="2"/>
      <c r="D3" s="2"/>
      <c r="E3" s="2"/>
      <c r="F3" s="2"/>
      <c r="G3" s="2"/>
      <c r="H3" s="2"/>
    </row>
    <row r="4" spans="1:17" ht="24.75" customHeight="1" thickBot="1">
      <c r="A4" s="458" t="s">
        <v>49</v>
      </c>
      <c r="B4" s="459" t="s">
        <v>3</v>
      </c>
      <c r="C4" s="459" t="s">
        <v>4</v>
      </c>
      <c r="D4" s="459" t="s">
        <v>5</v>
      </c>
      <c r="E4" s="460" t="s">
        <v>6</v>
      </c>
      <c r="F4" s="488" t="s">
        <v>50</v>
      </c>
      <c r="G4" s="488"/>
      <c r="H4" s="488" t="s">
        <v>51</v>
      </c>
      <c r="I4" s="488"/>
      <c r="J4" s="488" t="s">
        <v>52</v>
      </c>
      <c r="K4" s="488"/>
      <c r="L4" s="488" t="s">
        <v>53</v>
      </c>
      <c r="M4" s="488"/>
      <c r="N4" s="488" t="s">
        <v>54</v>
      </c>
      <c r="O4" s="488"/>
      <c r="P4" s="488"/>
      <c r="Q4" s="488"/>
    </row>
    <row r="5" spans="1:17" ht="90" customHeight="1" thickBot="1">
      <c r="A5" s="458"/>
      <c r="B5" s="462"/>
      <c r="C5" s="462"/>
      <c r="D5" s="462"/>
      <c r="E5" s="491"/>
      <c r="F5" s="102" t="s">
        <v>55</v>
      </c>
      <c r="G5" s="103" t="s">
        <v>56</v>
      </c>
      <c r="H5" s="102" t="s">
        <v>55</v>
      </c>
      <c r="I5" s="103" t="s">
        <v>56</v>
      </c>
      <c r="J5" s="102" t="s">
        <v>55</v>
      </c>
      <c r="K5" s="103" t="s">
        <v>56</v>
      </c>
      <c r="L5" s="102" t="s">
        <v>55</v>
      </c>
      <c r="M5" s="103" t="s">
        <v>56</v>
      </c>
      <c r="N5" s="102" t="s">
        <v>57</v>
      </c>
      <c r="O5" s="104" t="s">
        <v>55</v>
      </c>
      <c r="P5" s="104" t="s">
        <v>58</v>
      </c>
      <c r="Q5" s="103" t="s">
        <v>56</v>
      </c>
    </row>
    <row r="6" spans="1:17" ht="24.75" customHeight="1" thickBot="1">
      <c r="A6" s="105">
        <v>1</v>
      </c>
      <c r="B6" s="356" t="s">
        <v>184</v>
      </c>
      <c r="C6" s="357"/>
      <c r="D6" s="358"/>
      <c r="E6" s="359"/>
      <c r="F6" s="106">
        <v>1</v>
      </c>
      <c r="G6" s="107">
        <v>1</v>
      </c>
      <c r="H6" s="106">
        <v>1</v>
      </c>
      <c r="I6" s="107">
        <v>1</v>
      </c>
      <c r="J6" s="106">
        <v>1</v>
      </c>
      <c r="K6" s="107">
        <v>1</v>
      </c>
      <c r="L6" s="106">
        <v>0</v>
      </c>
      <c r="M6" s="107">
        <v>1</v>
      </c>
      <c r="N6" s="362">
        <f aca="true" t="shared" si="0" ref="N6:N13">IF(F6&gt;0,1,0)+IF(H6&gt;0,1,0)+IF(J6&gt;0,1,0)+IF(L6&gt;0,1,0)</f>
        <v>3</v>
      </c>
      <c r="O6" s="363">
        <f aca="true" t="shared" si="1" ref="O6:O13">F6+H6+J6+L6</f>
        <v>3</v>
      </c>
      <c r="P6" s="363">
        <f aca="true" t="shared" si="2" ref="P6:P13">IF(G6&gt;0,1,0)+IF(I6&gt;0,1,0)+IF(K6&gt;0,1,0)+IF(M6&gt;0,1,0)</f>
        <v>4</v>
      </c>
      <c r="Q6" s="364">
        <f aca="true" t="shared" si="3" ref="Q6:Q13">+G6+I6+K6+M6</f>
        <v>4</v>
      </c>
    </row>
    <row r="7" spans="1:17" ht="24.75" customHeight="1" thickBot="1">
      <c r="A7" s="19">
        <v>2</v>
      </c>
      <c r="B7" s="377" t="s">
        <v>70</v>
      </c>
      <c r="C7" s="378"/>
      <c r="D7" s="379">
        <v>1978</v>
      </c>
      <c r="E7" s="380" t="s">
        <v>67</v>
      </c>
      <c r="F7" s="111">
        <v>1</v>
      </c>
      <c r="G7" s="112">
        <v>1</v>
      </c>
      <c r="H7" s="111">
        <v>1</v>
      </c>
      <c r="I7" s="112">
        <v>1</v>
      </c>
      <c r="J7" s="111">
        <v>1</v>
      </c>
      <c r="K7" s="112">
        <v>1</v>
      </c>
      <c r="L7" s="111">
        <v>0</v>
      </c>
      <c r="M7" s="112">
        <v>1</v>
      </c>
      <c r="N7" s="362">
        <f t="shared" si="0"/>
        <v>3</v>
      </c>
      <c r="O7" s="363">
        <f t="shared" si="1"/>
        <v>3</v>
      </c>
      <c r="P7" s="363">
        <f t="shared" si="2"/>
        <v>4</v>
      </c>
      <c r="Q7" s="364">
        <f t="shared" si="3"/>
        <v>4</v>
      </c>
    </row>
    <row r="8" spans="1:20" ht="24.75" customHeight="1" thickBot="1">
      <c r="A8" s="19">
        <v>3</v>
      </c>
      <c r="B8" s="365" t="s">
        <v>130</v>
      </c>
      <c r="C8" s="366"/>
      <c r="D8" s="381"/>
      <c r="E8" s="388"/>
      <c r="F8" s="111">
        <v>1</v>
      </c>
      <c r="G8" s="112">
        <v>1</v>
      </c>
      <c r="H8" s="111">
        <v>1</v>
      </c>
      <c r="I8" s="112">
        <v>1</v>
      </c>
      <c r="J8" s="111">
        <v>1</v>
      </c>
      <c r="K8" s="112">
        <v>1</v>
      </c>
      <c r="L8" s="111">
        <v>0</v>
      </c>
      <c r="M8" s="112">
        <v>1</v>
      </c>
      <c r="N8" s="362">
        <f t="shared" si="0"/>
        <v>3</v>
      </c>
      <c r="O8" s="363">
        <f t="shared" si="1"/>
        <v>3</v>
      </c>
      <c r="P8" s="363">
        <f t="shared" si="2"/>
        <v>4</v>
      </c>
      <c r="Q8" s="364">
        <f t="shared" si="3"/>
        <v>4</v>
      </c>
      <c r="T8" t="s">
        <v>60</v>
      </c>
    </row>
    <row r="9" spans="1:21" ht="24.75" customHeight="1" thickBot="1">
      <c r="A9" s="19">
        <v>4</v>
      </c>
      <c r="B9" s="401" t="s">
        <v>68</v>
      </c>
      <c r="C9" s="402"/>
      <c r="D9" s="403">
        <v>1996</v>
      </c>
      <c r="E9" s="404" t="s">
        <v>128</v>
      </c>
      <c r="F9" s="405">
        <v>1</v>
      </c>
      <c r="G9" s="204">
        <v>1</v>
      </c>
      <c r="H9" s="203">
        <v>1</v>
      </c>
      <c r="I9" s="204">
        <v>1</v>
      </c>
      <c r="J9" s="203">
        <v>1</v>
      </c>
      <c r="K9" s="204">
        <v>1</v>
      </c>
      <c r="L9" s="203">
        <v>0</v>
      </c>
      <c r="M9" s="204">
        <v>1</v>
      </c>
      <c r="N9" s="362">
        <f t="shared" si="0"/>
        <v>3</v>
      </c>
      <c r="O9" s="363">
        <f t="shared" si="1"/>
        <v>3</v>
      </c>
      <c r="P9" s="363">
        <f t="shared" si="2"/>
        <v>4</v>
      </c>
      <c r="Q9" s="364">
        <f t="shared" si="3"/>
        <v>4</v>
      </c>
      <c r="T9" s="1">
        <v>6</v>
      </c>
      <c r="U9">
        <v>7</v>
      </c>
    </row>
    <row r="10" spans="1:21" ht="24.75" customHeight="1" thickBot="1">
      <c r="A10" s="19">
        <v>5</v>
      </c>
      <c r="B10" s="382" t="s">
        <v>116</v>
      </c>
      <c r="C10" s="383"/>
      <c r="D10" s="367"/>
      <c r="E10" s="368"/>
      <c r="F10" s="111">
        <v>1</v>
      </c>
      <c r="G10" s="112">
        <v>1</v>
      </c>
      <c r="H10" s="111">
        <v>2</v>
      </c>
      <c r="I10" s="112">
        <v>1</v>
      </c>
      <c r="J10" s="111">
        <v>1</v>
      </c>
      <c r="K10" s="112">
        <v>1</v>
      </c>
      <c r="L10" s="111">
        <v>0</v>
      </c>
      <c r="M10" s="112">
        <v>1</v>
      </c>
      <c r="N10" s="362">
        <f t="shared" si="0"/>
        <v>3</v>
      </c>
      <c r="O10" s="363">
        <f t="shared" si="1"/>
        <v>4</v>
      </c>
      <c r="P10" s="363">
        <f t="shared" si="2"/>
        <v>4</v>
      </c>
      <c r="Q10" s="364">
        <f t="shared" si="3"/>
        <v>4</v>
      </c>
      <c r="T10" s="67">
        <v>7</v>
      </c>
      <c r="U10" s="67">
        <v>8</v>
      </c>
    </row>
    <row r="11" spans="1:21" ht="24.75" customHeight="1" thickBot="1">
      <c r="A11" s="19">
        <v>6</v>
      </c>
      <c r="B11" s="365" t="s">
        <v>117</v>
      </c>
      <c r="C11" s="366"/>
      <c r="D11" s="367"/>
      <c r="E11" s="368"/>
      <c r="F11" s="111">
        <v>1</v>
      </c>
      <c r="G11" s="112">
        <v>1</v>
      </c>
      <c r="H11" s="111">
        <v>1</v>
      </c>
      <c r="I11" s="112">
        <v>1</v>
      </c>
      <c r="J11" s="111">
        <v>0</v>
      </c>
      <c r="K11" s="112">
        <v>0</v>
      </c>
      <c r="L11" s="111">
        <v>0</v>
      </c>
      <c r="M11" s="112">
        <v>1</v>
      </c>
      <c r="N11" s="362">
        <f t="shared" si="0"/>
        <v>2</v>
      </c>
      <c r="O11" s="363">
        <f t="shared" si="1"/>
        <v>2</v>
      </c>
      <c r="P11" s="363">
        <f t="shared" si="2"/>
        <v>3</v>
      </c>
      <c r="Q11" s="364">
        <f t="shared" si="3"/>
        <v>3</v>
      </c>
      <c r="T11" s="67">
        <v>8</v>
      </c>
      <c r="U11" s="67">
        <v>9</v>
      </c>
    </row>
    <row r="12" spans="1:21" ht="24.75" customHeight="1" thickBot="1">
      <c r="A12" s="19">
        <v>7</v>
      </c>
      <c r="B12" s="365" t="s">
        <v>66</v>
      </c>
      <c r="C12" s="366"/>
      <c r="D12" s="367">
        <v>1984</v>
      </c>
      <c r="E12" s="400" t="s">
        <v>119</v>
      </c>
      <c r="F12" s="111">
        <v>1</v>
      </c>
      <c r="G12" s="112">
        <v>1</v>
      </c>
      <c r="H12" s="111">
        <v>2</v>
      </c>
      <c r="I12" s="112">
        <v>1</v>
      </c>
      <c r="J12" s="111">
        <v>0</v>
      </c>
      <c r="K12" s="112">
        <v>0</v>
      </c>
      <c r="L12" s="111">
        <v>0</v>
      </c>
      <c r="M12" s="112">
        <v>1</v>
      </c>
      <c r="N12" s="362">
        <f t="shared" si="0"/>
        <v>2</v>
      </c>
      <c r="O12" s="363">
        <f t="shared" si="1"/>
        <v>3</v>
      </c>
      <c r="P12" s="363">
        <f t="shared" si="2"/>
        <v>3</v>
      </c>
      <c r="Q12" s="364">
        <f t="shared" si="3"/>
        <v>3</v>
      </c>
      <c r="T12" s="67"/>
      <c r="U12" s="67"/>
    </row>
    <row r="13" spans="1:21" ht="24.75" customHeight="1" thickBot="1">
      <c r="A13" s="21">
        <v>8</v>
      </c>
      <c r="B13" s="396" t="s">
        <v>71</v>
      </c>
      <c r="C13" s="397"/>
      <c r="D13" s="398" t="s">
        <v>183</v>
      </c>
      <c r="E13" s="399" t="s">
        <v>69</v>
      </c>
      <c r="F13" s="113">
        <v>2</v>
      </c>
      <c r="G13" s="114">
        <v>2</v>
      </c>
      <c r="H13" s="113">
        <v>0</v>
      </c>
      <c r="I13" s="114">
        <v>1</v>
      </c>
      <c r="J13" s="113">
        <v>0</v>
      </c>
      <c r="K13" s="114">
        <v>0</v>
      </c>
      <c r="L13" s="113">
        <v>0</v>
      </c>
      <c r="M13" s="114">
        <v>7</v>
      </c>
      <c r="N13" s="406">
        <f t="shared" si="0"/>
        <v>1</v>
      </c>
      <c r="O13" s="407">
        <f t="shared" si="1"/>
        <v>2</v>
      </c>
      <c r="P13" s="407">
        <f t="shared" si="2"/>
        <v>3</v>
      </c>
      <c r="Q13" s="408">
        <f t="shared" si="3"/>
        <v>10</v>
      </c>
      <c r="T13" s="67"/>
      <c r="U13" s="67"/>
    </row>
    <row r="14" spans="20:21" ht="24.75" customHeight="1">
      <c r="T14" s="67"/>
      <c r="U14" s="67"/>
    </row>
    <row r="15" spans="20:21" ht="12" customHeight="1">
      <c r="T15" s="67"/>
      <c r="U15" s="67"/>
    </row>
    <row r="16" spans="20:21" ht="49.5" customHeight="1">
      <c r="T16" s="67"/>
      <c r="U16" s="67"/>
    </row>
    <row r="17" ht="49.5" customHeight="1"/>
  </sheetData>
  <mergeCells count="12">
    <mergeCell ref="L4:M4"/>
    <mergeCell ref="N4:Q4"/>
    <mergeCell ref="A1:Q1"/>
    <mergeCell ref="A2:Q2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W37"/>
  <sheetViews>
    <sheetView view="pageBreakPreview"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O33" sqref="O3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0.7109375" style="0" customWidth="1"/>
    <col min="4" max="4" width="32.57421875" style="0" customWidth="1"/>
    <col min="5" max="5" width="30.7109375" style="0" customWidth="1"/>
    <col min="6" max="19" width="7.7109375" style="0" customWidth="1"/>
  </cols>
  <sheetData>
    <row r="1" spans="1:19" ht="24.75" customHeight="1">
      <c r="A1" s="456" t="s">
        <v>79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ht="24.7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</row>
    <row r="3" spans="1:8" ht="7.5" customHeight="1">
      <c r="A3" s="1"/>
      <c r="B3" s="1"/>
      <c r="C3" s="2"/>
      <c r="D3" s="2"/>
      <c r="E3" s="2"/>
      <c r="F3" s="2"/>
      <c r="G3" s="2"/>
      <c r="H3" s="2"/>
    </row>
    <row r="4" spans="1:19" ht="24.75" customHeight="1">
      <c r="A4" s="458" t="s">
        <v>49</v>
      </c>
      <c r="B4" s="459" t="s">
        <v>3</v>
      </c>
      <c r="C4" s="459" t="s">
        <v>4</v>
      </c>
      <c r="D4" s="459" t="s">
        <v>5</v>
      </c>
      <c r="E4" s="487" t="s">
        <v>6</v>
      </c>
      <c r="F4" s="488" t="s">
        <v>50</v>
      </c>
      <c r="G4" s="488"/>
      <c r="H4" s="488" t="s">
        <v>51</v>
      </c>
      <c r="I4" s="488"/>
      <c r="J4" s="488" t="s">
        <v>52</v>
      </c>
      <c r="K4" s="488"/>
      <c r="L4" s="488" t="s">
        <v>53</v>
      </c>
      <c r="M4" s="488"/>
      <c r="N4" s="488" t="s">
        <v>59</v>
      </c>
      <c r="O4" s="488"/>
      <c r="P4" s="488" t="s">
        <v>54</v>
      </c>
      <c r="Q4" s="488"/>
      <c r="R4" s="488"/>
      <c r="S4" s="488"/>
    </row>
    <row r="5" spans="1:19" ht="90" customHeight="1" thickBot="1">
      <c r="A5" s="458"/>
      <c r="B5" s="459"/>
      <c r="C5" s="459"/>
      <c r="D5" s="459"/>
      <c r="E5" s="487"/>
      <c r="F5" s="102" t="s">
        <v>55</v>
      </c>
      <c r="G5" s="103" t="s">
        <v>56</v>
      </c>
      <c r="H5" s="102" t="s">
        <v>55</v>
      </c>
      <c r="I5" s="103" t="s">
        <v>56</v>
      </c>
      <c r="J5" s="102" t="s">
        <v>55</v>
      </c>
      <c r="K5" s="103" t="s">
        <v>56</v>
      </c>
      <c r="L5" s="102" t="s">
        <v>55</v>
      </c>
      <c r="M5" s="103" t="s">
        <v>56</v>
      </c>
      <c r="N5" s="102" t="s">
        <v>55</v>
      </c>
      <c r="O5" s="103" t="s">
        <v>56</v>
      </c>
      <c r="P5" s="102" t="s">
        <v>57</v>
      </c>
      <c r="Q5" s="104" t="s">
        <v>55</v>
      </c>
      <c r="R5" s="104" t="s">
        <v>58</v>
      </c>
      <c r="S5" s="103" t="s">
        <v>56</v>
      </c>
    </row>
    <row r="6" spans="1:19" ht="19.5" customHeight="1" thickBot="1">
      <c r="A6" s="115">
        <v>1</v>
      </c>
      <c r="B6" s="356" t="s">
        <v>184</v>
      </c>
      <c r="C6" s="357"/>
      <c r="D6" s="358"/>
      <c r="E6" s="359"/>
      <c r="F6" s="360">
        <v>1</v>
      </c>
      <c r="G6" s="361">
        <v>1</v>
      </c>
      <c r="H6" s="360">
        <v>1</v>
      </c>
      <c r="I6" s="361">
        <v>1</v>
      </c>
      <c r="J6" s="360">
        <v>1</v>
      </c>
      <c r="K6" s="361">
        <v>1</v>
      </c>
      <c r="L6" s="360">
        <v>1</v>
      </c>
      <c r="M6" s="361">
        <v>1</v>
      </c>
      <c r="N6" s="360">
        <v>1</v>
      </c>
      <c r="O6" s="361">
        <v>1</v>
      </c>
      <c r="P6" s="362">
        <f aca="true" t="shared" si="0" ref="P6:P19">IF(F6&gt;0,1,0)+IF(H6&gt;0,1,0)+IF(J6&gt;0,1,0)+IF(L6&gt;0,1,0)+IF(N6&gt;0,1,0)</f>
        <v>5</v>
      </c>
      <c r="Q6" s="363">
        <f aca="true" t="shared" si="1" ref="Q6:Q19">+F6+H6+J6+L6+N6</f>
        <v>5</v>
      </c>
      <c r="R6" s="363">
        <f aca="true" t="shared" si="2" ref="R6:R19">IF(G6&gt;0,1,0)+IF(I6&gt;0,1,0)+IF(K6&gt;0,1,0)+IF(M6&gt;0,1,0)+IF(O6&gt;0,1,0)</f>
        <v>5</v>
      </c>
      <c r="S6" s="364">
        <f aca="true" t="shared" si="3" ref="S6:S19">+G6+I6+K6+M6+O6</f>
        <v>5</v>
      </c>
    </row>
    <row r="7" spans="1:19" ht="19.5" customHeight="1" thickBot="1">
      <c r="A7" s="121">
        <v>2</v>
      </c>
      <c r="B7" s="365" t="s">
        <v>117</v>
      </c>
      <c r="C7" s="366">
        <f>+C6+J8</f>
        <v>1</v>
      </c>
      <c r="D7" s="367"/>
      <c r="E7" s="368"/>
      <c r="F7" s="369">
        <v>1</v>
      </c>
      <c r="G7" s="370">
        <v>1</v>
      </c>
      <c r="H7" s="369">
        <v>1</v>
      </c>
      <c r="I7" s="370">
        <v>1</v>
      </c>
      <c r="J7" s="369">
        <v>1</v>
      </c>
      <c r="K7" s="370">
        <v>1</v>
      </c>
      <c r="L7" s="369">
        <v>1</v>
      </c>
      <c r="M7" s="370">
        <v>1</v>
      </c>
      <c r="N7" s="369">
        <v>0</v>
      </c>
      <c r="O7" s="370">
        <v>0</v>
      </c>
      <c r="P7" s="362">
        <f t="shared" si="0"/>
        <v>4</v>
      </c>
      <c r="Q7" s="363">
        <f t="shared" si="1"/>
        <v>4</v>
      </c>
      <c r="R7" s="363">
        <f t="shared" si="2"/>
        <v>4</v>
      </c>
      <c r="S7" s="364">
        <f t="shared" si="3"/>
        <v>4</v>
      </c>
    </row>
    <row r="8" spans="1:22" ht="19.5" customHeight="1" thickBot="1">
      <c r="A8" s="121">
        <v>3</v>
      </c>
      <c r="B8" s="365" t="s">
        <v>66</v>
      </c>
      <c r="C8" s="366"/>
      <c r="D8" s="367">
        <v>1984</v>
      </c>
      <c r="E8" s="371" t="s">
        <v>119</v>
      </c>
      <c r="F8" s="372">
        <v>1</v>
      </c>
      <c r="G8" s="373">
        <v>1</v>
      </c>
      <c r="H8" s="372">
        <v>1</v>
      </c>
      <c r="I8" s="373">
        <v>1</v>
      </c>
      <c r="J8" s="372">
        <v>1</v>
      </c>
      <c r="K8" s="373">
        <v>1</v>
      </c>
      <c r="L8" s="372">
        <v>0</v>
      </c>
      <c r="M8" s="373">
        <v>0</v>
      </c>
      <c r="N8" s="372">
        <v>1</v>
      </c>
      <c r="O8" s="373">
        <v>1</v>
      </c>
      <c r="P8" s="374">
        <f t="shared" si="0"/>
        <v>4</v>
      </c>
      <c r="Q8" s="375">
        <f t="shared" si="1"/>
        <v>4</v>
      </c>
      <c r="R8" s="375">
        <f t="shared" si="2"/>
        <v>4</v>
      </c>
      <c r="S8" s="376">
        <f t="shared" si="3"/>
        <v>4</v>
      </c>
      <c r="T8" t="s">
        <v>60</v>
      </c>
      <c r="V8" s="1"/>
    </row>
    <row r="9" spans="1:23" ht="19.5" customHeight="1" thickBot="1">
      <c r="A9" s="121">
        <v>4</v>
      </c>
      <c r="B9" s="377" t="s">
        <v>70</v>
      </c>
      <c r="C9" s="378"/>
      <c r="D9" s="379">
        <v>1978</v>
      </c>
      <c r="E9" s="380" t="s">
        <v>67</v>
      </c>
      <c r="F9" s="372">
        <v>1</v>
      </c>
      <c r="G9" s="373">
        <v>1</v>
      </c>
      <c r="H9" s="372">
        <v>1</v>
      </c>
      <c r="I9" s="373">
        <v>1</v>
      </c>
      <c r="J9" s="372">
        <v>1</v>
      </c>
      <c r="K9" s="373">
        <v>1</v>
      </c>
      <c r="L9" s="372">
        <v>2</v>
      </c>
      <c r="M9" s="373">
        <v>2</v>
      </c>
      <c r="N9" s="372">
        <v>0</v>
      </c>
      <c r="O9" s="373">
        <v>2</v>
      </c>
      <c r="P9" s="374">
        <f t="shared" si="0"/>
        <v>4</v>
      </c>
      <c r="Q9" s="375">
        <f t="shared" si="1"/>
        <v>5</v>
      </c>
      <c r="R9" s="375">
        <f t="shared" si="2"/>
        <v>5</v>
      </c>
      <c r="S9" s="376">
        <f t="shared" si="3"/>
        <v>7</v>
      </c>
      <c r="T9">
        <v>13</v>
      </c>
      <c r="U9">
        <v>14</v>
      </c>
      <c r="V9" s="67"/>
      <c r="W9" s="67"/>
    </row>
    <row r="10" spans="1:23" ht="19.5" customHeight="1" thickBot="1">
      <c r="A10" s="121">
        <v>5</v>
      </c>
      <c r="B10" s="365" t="s">
        <v>130</v>
      </c>
      <c r="C10" s="366"/>
      <c r="D10" s="381"/>
      <c r="E10" s="368"/>
      <c r="F10" s="369">
        <v>1</v>
      </c>
      <c r="G10" s="370">
        <v>1</v>
      </c>
      <c r="H10" s="369">
        <v>1</v>
      </c>
      <c r="I10" s="370">
        <v>1</v>
      </c>
      <c r="J10" s="369">
        <v>1</v>
      </c>
      <c r="K10" s="370">
        <v>1</v>
      </c>
      <c r="L10" s="369">
        <v>0</v>
      </c>
      <c r="M10" s="370">
        <v>2</v>
      </c>
      <c r="N10" s="369">
        <v>0</v>
      </c>
      <c r="O10" s="370">
        <v>2</v>
      </c>
      <c r="P10" s="362">
        <f t="shared" si="0"/>
        <v>3</v>
      </c>
      <c r="Q10" s="363">
        <f t="shared" si="1"/>
        <v>3</v>
      </c>
      <c r="R10" s="363">
        <f t="shared" si="2"/>
        <v>5</v>
      </c>
      <c r="S10" s="364">
        <f t="shared" si="3"/>
        <v>7</v>
      </c>
      <c r="T10">
        <v>14</v>
      </c>
      <c r="U10">
        <v>15</v>
      </c>
      <c r="V10" s="67"/>
      <c r="W10" s="67"/>
    </row>
    <row r="11" spans="1:23" ht="19.5" customHeight="1" thickBot="1">
      <c r="A11" s="121">
        <v>6</v>
      </c>
      <c r="B11" s="365" t="s">
        <v>68</v>
      </c>
      <c r="C11" s="366"/>
      <c r="D11" s="367">
        <v>1996</v>
      </c>
      <c r="E11" s="371" t="s">
        <v>128</v>
      </c>
      <c r="F11" s="369">
        <v>1</v>
      </c>
      <c r="G11" s="370">
        <v>1</v>
      </c>
      <c r="H11" s="369">
        <v>1</v>
      </c>
      <c r="I11" s="370">
        <v>1</v>
      </c>
      <c r="J11" s="369">
        <v>1</v>
      </c>
      <c r="K11" s="370">
        <v>1</v>
      </c>
      <c r="L11" s="369">
        <v>0</v>
      </c>
      <c r="M11" s="370">
        <v>0</v>
      </c>
      <c r="N11" s="369">
        <v>0</v>
      </c>
      <c r="O11" s="370">
        <v>4</v>
      </c>
      <c r="P11" s="362">
        <f t="shared" si="0"/>
        <v>3</v>
      </c>
      <c r="Q11" s="363">
        <f t="shared" si="1"/>
        <v>3</v>
      </c>
      <c r="R11" s="363">
        <f t="shared" si="2"/>
        <v>4</v>
      </c>
      <c r="S11" s="364">
        <f t="shared" si="3"/>
        <v>7</v>
      </c>
      <c r="T11">
        <v>17</v>
      </c>
      <c r="U11">
        <v>18</v>
      </c>
      <c r="V11" s="67"/>
      <c r="W11" s="67"/>
    </row>
    <row r="12" spans="1:23" ht="19.5" customHeight="1" thickBot="1">
      <c r="A12" s="121">
        <v>7</v>
      </c>
      <c r="B12" s="382" t="s">
        <v>116</v>
      </c>
      <c r="C12" s="383"/>
      <c r="D12" s="367"/>
      <c r="E12" s="368"/>
      <c r="F12" s="372">
        <v>1</v>
      </c>
      <c r="G12" s="373">
        <v>1</v>
      </c>
      <c r="H12" s="372">
        <v>1</v>
      </c>
      <c r="I12" s="373">
        <v>1</v>
      </c>
      <c r="J12" s="372">
        <v>1</v>
      </c>
      <c r="K12" s="373">
        <v>1</v>
      </c>
      <c r="L12" s="372">
        <v>0</v>
      </c>
      <c r="M12" s="373">
        <v>0</v>
      </c>
      <c r="N12" s="372">
        <v>0</v>
      </c>
      <c r="O12" s="373">
        <v>5</v>
      </c>
      <c r="P12" s="374">
        <f t="shared" si="0"/>
        <v>3</v>
      </c>
      <c r="Q12" s="375">
        <f t="shared" si="1"/>
        <v>3</v>
      </c>
      <c r="R12" s="375">
        <f t="shared" si="2"/>
        <v>4</v>
      </c>
      <c r="S12" s="376">
        <f t="shared" si="3"/>
        <v>8</v>
      </c>
      <c r="T12">
        <v>19</v>
      </c>
      <c r="U12">
        <v>20</v>
      </c>
      <c r="V12" s="67"/>
      <c r="W12" s="67"/>
    </row>
    <row r="13" spans="1:23" ht="19.5" customHeight="1" thickBot="1">
      <c r="A13" s="121">
        <v>8</v>
      </c>
      <c r="B13" s="365" t="s">
        <v>71</v>
      </c>
      <c r="C13" s="366"/>
      <c r="D13" s="384" t="s">
        <v>183</v>
      </c>
      <c r="E13" s="371" t="s">
        <v>69</v>
      </c>
      <c r="F13" s="369">
        <v>1</v>
      </c>
      <c r="G13" s="370">
        <v>1</v>
      </c>
      <c r="H13" s="369">
        <v>1</v>
      </c>
      <c r="I13" s="370">
        <v>1</v>
      </c>
      <c r="J13" s="369">
        <v>0</v>
      </c>
      <c r="K13" s="370">
        <v>0</v>
      </c>
      <c r="L13" s="369">
        <v>0</v>
      </c>
      <c r="M13" s="370">
        <v>0</v>
      </c>
      <c r="N13" s="369">
        <v>0</v>
      </c>
      <c r="O13" s="370">
        <v>0</v>
      </c>
      <c r="P13" s="362">
        <f t="shared" si="0"/>
        <v>2</v>
      </c>
      <c r="Q13" s="363">
        <f t="shared" si="1"/>
        <v>2</v>
      </c>
      <c r="R13" s="363">
        <f t="shared" si="2"/>
        <v>2</v>
      </c>
      <c r="S13" s="364">
        <f t="shared" si="3"/>
        <v>2</v>
      </c>
      <c r="T13">
        <v>20</v>
      </c>
      <c r="U13">
        <v>21</v>
      </c>
      <c r="V13" s="67"/>
      <c r="W13" s="67"/>
    </row>
    <row r="14" spans="1:23" ht="19.5" customHeight="1" thickBot="1">
      <c r="A14" s="196">
        <v>9</v>
      </c>
      <c r="B14" s="284" t="s">
        <v>73</v>
      </c>
      <c r="C14" s="346"/>
      <c r="D14" s="285"/>
      <c r="E14" s="347"/>
      <c r="F14" s="111">
        <v>0</v>
      </c>
      <c r="G14" s="112">
        <v>1</v>
      </c>
      <c r="H14" s="111">
        <v>1</v>
      </c>
      <c r="I14" s="112">
        <v>1</v>
      </c>
      <c r="J14" s="111">
        <v>2</v>
      </c>
      <c r="K14" s="112">
        <v>2</v>
      </c>
      <c r="L14" s="111">
        <v>0</v>
      </c>
      <c r="M14" s="112">
        <v>0</v>
      </c>
      <c r="N14" s="111">
        <v>0</v>
      </c>
      <c r="O14" s="112">
        <v>0</v>
      </c>
      <c r="P14" s="108">
        <f t="shared" si="0"/>
        <v>2</v>
      </c>
      <c r="Q14" s="109">
        <f t="shared" si="1"/>
        <v>3</v>
      </c>
      <c r="R14" s="109">
        <f t="shared" si="2"/>
        <v>3</v>
      </c>
      <c r="S14" s="110">
        <f t="shared" si="3"/>
        <v>4</v>
      </c>
      <c r="T14">
        <v>22</v>
      </c>
      <c r="U14">
        <v>23</v>
      </c>
      <c r="V14" s="67"/>
      <c r="W14" s="67"/>
    </row>
    <row r="15" spans="1:23" ht="19.5" customHeight="1" thickBot="1">
      <c r="A15" s="26">
        <v>10</v>
      </c>
      <c r="B15" s="297" t="s">
        <v>72</v>
      </c>
      <c r="C15" s="351"/>
      <c r="D15" s="352">
        <v>1982</v>
      </c>
      <c r="E15" s="353" t="s">
        <v>119</v>
      </c>
      <c r="F15" s="354">
        <v>3</v>
      </c>
      <c r="G15" s="355">
        <v>1</v>
      </c>
      <c r="H15" s="354">
        <v>1</v>
      </c>
      <c r="I15" s="355">
        <v>1</v>
      </c>
      <c r="J15" s="354">
        <v>0</v>
      </c>
      <c r="K15" s="355">
        <v>0</v>
      </c>
      <c r="L15" s="354">
        <v>0</v>
      </c>
      <c r="M15" s="355">
        <v>0</v>
      </c>
      <c r="N15" s="354">
        <v>0</v>
      </c>
      <c r="O15" s="355">
        <v>3</v>
      </c>
      <c r="P15" s="343">
        <f t="shared" si="0"/>
        <v>2</v>
      </c>
      <c r="Q15" s="344">
        <f t="shared" si="1"/>
        <v>4</v>
      </c>
      <c r="R15" s="344">
        <f t="shared" si="2"/>
        <v>3</v>
      </c>
      <c r="S15" s="345">
        <f t="shared" si="3"/>
        <v>5</v>
      </c>
      <c r="T15">
        <v>15</v>
      </c>
      <c r="U15">
        <v>16</v>
      </c>
      <c r="V15" s="67"/>
      <c r="W15" s="67"/>
    </row>
    <row r="16" spans="1:23" ht="19.5" customHeight="1" thickBot="1">
      <c r="A16" s="3">
        <v>11</v>
      </c>
      <c r="B16" s="158" t="s">
        <v>159</v>
      </c>
      <c r="C16" s="280"/>
      <c r="D16" s="200">
        <v>1983</v>
      </c>
      <c r="E16" s="282"/>
      <c r="F16" s="106">
        <v>0</v>
      </c>
      <c r="G16" s="107">
        <v>1</v>
      </c>
      <c r="H16" s="106">
        <v>1</v>
      </c>
      <c r="I16" s="107">
        <v>1</v>
      </c>
      <c r="J16" s="106">
        <v>0</v>
      </c>
      <c r="K16" s="107">
        <v>4</v>
      </c>
      <c r="L16" s="106">
        <v>0</v>
      </c>
      <c r="M16" s="107">
        <v>0</v>
      </c>
      <c r="N16" s="106">
        <v>0</v>
      </c>
      <c r="O16" s="107">
        <v>4</v>
      </c>
      <c r="P16" s="108">
        <f t="shared" si="0"/>
        <v>1</v>
      </c>
      <c r="Q16" s="109">
        <f t="shared" si="1"/>
        <v>1</v>
      </c>
      <c r="R16" s="109">
        <f t="shared" si="2"/>
        <v>4</v>
      </c>
      <c r="S16" s="110">
        <f t="shared" si="3"/>
        <v>10</v>
      </c>
      <c r="T16">
        <v>17</v>
      </c>
      <c r="U16">
        <v>18</v>
      </c>
      <c r="V16" s="67"/>
      <c r="W16" s="67"/>
    </row>
    <row r="17" spans="1:23" ht="19.5" customHeight="1" thickBot="1">
      <c r="A17" s="14">
        <v>12</v>
      </c>
      <c r="B17" s="15" t="s">
        <v>89</v>
      </c>
      <c r="C17" s="44"/>
      <c r="D17" s="16">
        <v>1988</v>
      </c>
      <c r="E17" s="262" t="s">
        <v>90</v>
      </c>
      <c r="F17" s="348">
        <v>0</v>
      </c>
      <c r="G17" s="349">
        <v>1</v>
      </c>
      <c r="H17" s="348">
        <v>1</v>
      </c>
      <c r="I17" s="349">
        <v>1</v>
      </c>
      <c r="J17" s="348">
        <v>0</v>
      </c>
      <c r="K17" s="349">
        <v>0</v>
      </c>
      <c r="L17" s="348">
        <v>0</v>
      </c>
      <c r="M17" s="349">
        <v>0</v>
      </c>
      <c r="N17" s="348">
        <v>0</v>
      </c>
      <c r="O17" s="349">
        <v>6</v>
      </c>
      <c r="P17" s="343">
        <f t="shared" si="0"/>
        <v>1</v>
      </c>
      <c r="Q17" s="344">
        <f t="shared" si="1"/>
        <v>1</v>
      </c>
      <c r="R17" s="344">
        <f t="shared" si="2"/>
        <v>3</v>
      </c>
      <c r="S17" s="345">
        <f t="shared" si="3"/>
        <v>8</v>
      </c>
      <c r="T17">
        <v>18</v>
      </c>
      <c r="U17">
        <v>19</v>
      </c>
      <c r="V17" s="67"/>
      <c r="W17" s="67"/>
    </row>
    <row r="18" spans="1:23" ht="19.5" customHeight="1" thickBot="1">
      <c r="A18" s="14">
        <v>13</v>
      </c>
      <c r="B18" s="284" t="s">
        <v>178</v>
      </c>
      <c r="C18" s="346"/>
      <c r="D18" s="285">
        <v>1977</v>
      </c>
      <c r="E18" s="350" t="s">
        <v>69</v>
      </c>
      <c r="F18" s="348">
        <v>0</v>
      </c>
      <c r="G18" s="349">
        <v>1</v>
      </c>
      <c r="H18" s="348">
        <v>2</v>
      </c>
      <c r="I18" s="349">
        <v>1</v>
      </c>
      <c r="J18" s="348">
        <v>0</v>
      </c>
      <c r="K18" s="349">
        <v>0</v>
      </c>
      <c r="L18" s="348">
        <v>0</v>
      </c>
      <c r="M18" s="349">
        <v>0</v>
      </c>
      <c r="N18" s="348">
        <v>0</v>
      </c>
      <c r="O18" s="349">
        <v>0</v>
      </c>
      <c r="P18" s="343">
        <f t="shared" si="0"/>
        <v>1</v>
      </c>
      <c r="Q18" s="344">
        <f t="shared" si="1"/>
        <v>2</v>
      </c>
      <c r="R18" s="344">
        <f t="shared" si="2"/>
        <v>2</v>
      </c>
      <c r="S18" s="345">
        <f t="shared" si="3"/>
        <v>2</v>
      </c>
      <c r="V18" s="67"/>
      <c r="W18" s="67"/>
    </row>
    <row r="19" spans="1:23" ht="19.5" customHeight="1" thickBot="1">
      <c r="A19" s="14">
        <v>14</v>
      </c>
      <c r="B19" s="284" t="s">
        <v>188</v>
      </c>
      <c r="C19" s="346"/>
      <c r="D19" s="285"/>
      <c r="E19" s="350" t="s">
        <v>189</v>
      </c>
      <c r="F19" s="111">
        <v>0</v>
      </c>
      <c r="G19" s="112">
        <v>1</v>
      </c>
      <c r="H19" s="111">
        <v>0</v>
      </c>
      <c r="I19" s="112">
        <v>0</v>
      </c>
      <c r="J19" s="111">
        <v>0</v>
      </c>
      <c r="K19" s="112">
        <v>0</v>
      </c>
      <c r="L19" s="111">
        <v>0</v>
      </c>
      <c r="M19" s="112">
        <v>0</v>
      </c>
      <c r="N19" s="111">
        <v>0</v>
      </c>
      <c r="O19" s="112">
        <v>0</v>
      </c>
      <c r="P19" s="108">
        <f t="shared" si="0"/>
        <v>0</v>
      </c>
      <c r="Q19" s="109">
        <f t="shared" si="1"/>
        <v>0</v>
      </c>
      <c r="R19" s="109">
        <f t="shared" si="2"/>
        <v>1</v>
      </c>
      <c r="S19" s="110">
        <f t="shared" si="3"/>
        <v>1</v>
      </c>
      <c r="V19" s="67"/>
      <c r="W19" s="67"/>
    </row>
    <row r="20" spans="1:23" ht="19.5" customHeight="1" thickBot="1">
      <c r="A20" s="14">
        <v>15</v>
      </c>
      <c r="B20" s="15"/>
      <c r="C20" s="16"/>
      <c r="D20" s="17"/>
      <c r="E20" s="199"/>
      <c r="F20" s="111"/>
      <c r="G20" s="112"/>
      <c r="H20" s="111"/>
      <c r="I20" s="112"/>
      <c r="J20" s="111"/>
      <c r="K20" s="112"/>
      <c r="L20" s="111"/>
      <c r="M20" s="112"/>
      <c r="N20" s="111"/>
      <c r="O20" s="112"/>
      <c r="P20" s="108"/>
      <c r="Q20" s="109"/>
      <c r="R20" s="109"/>
      <c r="S20" s="110"/>
      <c r="V20" s="67"/>
      <c r="W20" s="67"/>
    </row>
    <row r="21" spans="1:23" ht="19.5" customHeight="1">
      <c r="A21" s="14">
        <v>16</v>
      </c>
      <c r="B21" s="15"/>
      <c r="C21" s="16"/>
      <c r="D21" s="17"/>
      <c r="E21" s="199"/>
      <c r="F21" s="111"/>
      <c r="G21" s="112"/>
      <c r="H21" s="111"/>
      <c r="I21" s="112"/>
      <c r="J21" s="111"/>
      <c r="K21" s="112"/>
      <c r="L21" s="111"/>
      <c r="M21" s="112"/>
      <c r="N21" s="111"/>
      <c r="O21" s="112"/>
      <c r="P21" s="108"/>
      <c r="Q21" s="109"/>
      <c r="R21" s="109"/>
      <c r="S21" s="110"/>
      <c r="V21" s="67"/>
      <c r="W21" s="67"/>
    </row>
    <row r="22" spans="1:23" ht="19.5" customHeight="1">
      <c r="A22" s="14">
        <v>17</v>
      </c>
      <c r="B22" s="15"/>
      <c r="C22" s="55"/>
      <c r="D22" s="17"/>
      <c r="E22" s="197"/>
      <c r="F22" s="111"/>
      <c r="G22" s="112"/>
      <c r="H22" s="111"/>
      <c r="I22" s="112"/>
      <c r="J22" s="111"/>
      <c r="K22" s="112"/>
      <c r="L22" s="111"/>
      <c r="M22" s="112"/>
      <c r="N22" s="111"/>
      <c r="O22" s="112"/>
      <c r="P22" s="108"/>
      <c r="Q22" s="109"/>
      <c r="R22" s="109"/>
      <c r="S22" s="110"/>
      <c r="V22" s="67"/>
      <c r="W22" s="67"/>
    </row>
    <row r="23" spans="1:23" ht="19.5" customHeight="1">
      <c r="A23" s="14">
        <v>18</v>
      </c>
      <c r="B23" s="15"/>
      <c r="C23" s="55"/>
      <c r="D23" s="17"/>
      <c r="E23" s="197"/>
      <c r="F23" s="111"/>
      <c r="G23" s="112"/>
      <c r="H23" s="111"/>
      <c r="I23" s="112"/>
      <c r="J23" s="111"/>
      <c r="K23" s="112"/>
      <c r="L23" s="111"/>
      <c r="M23" s="112"/>
      <c r="N23" s="111"/>
      <c r="O23" s="112"/>
      <c r="P23" s="108"/>
      <c r="Q23" s="109"/>
      <c r="R23" s="109"/>
      <c r="S23" s="110"/>
      <c r="V23" s="67"/>
      <c r="W23" s="67"/>
    </row>
    <row r="24" spans="1:23" ht="19.5" customHeight="1">
      <c r="A24" s="14">
        <v>19</v>
      </c>
      <c r="B24" s="15"/>
      <c r="C24" s="16"/>
      <c r="D24" s="17"/>
      <c r="E24" s="199"/>
      <c r="F24" s="111"/>
      <c r="G24" s="112"/>
      <c r="H24" s="111"/>
      <c r="I24" s="112"/>
      <c r="J24" s="111"/>
      <c r="K24" s="112"/>
      <c r="L24" s="111"/>
      <c r="M24" s="112"/>
      <c r="N24" s="111"/>
      <c r="O24" s="112"/>
      <c r="P24" s="193"/>
      <c r="Q24" s="194"/>
      <c r="R24" s="194"/>
      <c r="S24" s="195"/>
      <c r="V24" s="67"/>
      <c r="W24" s="67"/>
    </row>
    <row r="25" spans="1:23" ht="19.5" customHeight="1">
      <c r="A25" s="26">
        <v>20</v>
      </c>
      <c r="B25" s="32"/>
      <c r="C25" s="33"/>
      <c r="D25" s="34"/>
      <c r="E25" s="198"/>
      <c r="F25" s="113"/>
      <c r="G25" s="114"/>
      <c r="H25" s="113"/>
      <c r="I25" s="114"/>
      <c r="J25" s="113"/>
      <c r="K25" s="114"/>
      <c r="L25" s="113"/>
      <c r="M25" s="114"/>
      <c r="N25" s="113"/>
      <c r="O25" s="114"/>
      <c r="P25" s="193"/>
      <c r="Q25" s="194"/>
      <c r="R25" s="194"/>
      <c r="S25" s="195"/>
      <c r="V25" s="67"/>
      <c r="W25" s="67"/>
    </row>
    <row r="26" spans="1:23" ht="19.5" customHeight="1">
      <c r="A26" s="165">
        <v>21</v>
      </c>
      <c r="B26" s="158"/>
      <c r="C26" s="200"/>
      <c r="D26" s="201"/>
      <c r="E26" s="202"/>
      <c r="F26" s="203"/>
      <c r="G26" s="204"/>
      <c r="H26" s="203"/>
      <c r="I26" s="204"/>
      <c r="J26" s="203"/>
      <c r="K26" s="204"/>
      <c r="L26" s="203"/>
      <c r="M26" s="204"/>
      <c r="N26" s="203"/>
      <c r="O26" s="204"/>
      <c r="P26" s="193"/>
      <c r="Q26" s="194"/>
      <c r="R26" s="194"/>
      <c r="S26" s="195"/>
      <c r="V26" s="67"/>
      <c r="W26" s="67"/>
    </row>
    <row r="27" spans="1:23" ht="19.5" customHeight="1">
      <c r="A27" s="14">
        <v>22</v>
      </c>
      <c r="B27" s="15"/>
      <c r="C27" s="16"/>
      <c r="D27" s="17"/>
      <c r="E27" s="199"/>
      <c r="F27" s="111"/>
      <c r="G27" s="112"/>
      <c r="H27" s="111"/>
      <c r="I27" s="112"/>
      <c r="J27" s="111"/>
      <c r="K27" s="112"/>
      <c r="L27" s="111"/>
      <c r="M27" s="112"/>
      <c r="N27" s="111"/>
      <c r="O27" s="112"/>
      <c r="P27" s="193"/>
      <c r="Q27" s="194"/>
      <c r="R27" s="194"/>
      <c r="S27" s="195"/>
      <c r="V27" s="67"/>
      <c r="W27" s="67"/>
    </row>
    <row r="28" spans="1:23" ht="19.5" customHeight="1">
      <c r="A28" s="14">
        <v>23</v>
      </c>
      <c r="B28" s="15"/>
      <c r="C28" s="16"/>
      <c r="D28" s="17"/>
      <c r="E28" s="199"/>
      <c r="F28" s="111"/>
      <c r="G28" s="112"/>
      <c r="H28" s="111"/>
      <c r="I28" s="112"/>
      <c r="J28" s="111"/>
      <c r="K28" s="112"/>
      <c r="L28" s="111"/>
      <c r="M28" s="112"/>
      <c r="N28" s="111"/>
      <c r="O28" s="112"/>
      <c r="P28" s="193"/>
      <c r="Q28" s="194"/>
      <c r="R28" s="194"/>
      <c r="S28" s="195"/>
      <c r="V28" s="67"/>
      <c r="W28" s="67"/>
    </row>
    <row r="29" spans="1:23" ht="19.5" customHeight="1">
      <c r="A29" s="14">
        <v>24</v>
      </c>
      <c r="B29" s="15"/>
      <c r="C29" s="16"/>
      <c r="D29" s="17"/>
      <c r="E29" s="199"/>
      <c r="F29" s="111"/>
      <c r="G29" s="112"/>
      <c r="H29" s="111"/>
      <c r="I29" s="112"/>
      <c r="J29" s="111"/>
      <c r="K29" s="112"/>
      <c r="L29" s="111"/>
      <c r="M29" s="112"/>
      <c r="N29" s="111"/>
      <c r="O29" s="112"/>
      <c r="P29" s="193"/>
      <c r="Q29" s="194"/>
      <c r="R29" s="194"/>
      <c r="S29" s="195"/>
      <c r="V29" s="67"/>
      <c r="W29" s="67"/>
    </row>
    <row r="30" spans="1:23" ht="19.5" customHeight="1">
      <c r="A30" s="14">
        <v>25</v>
      </c>
      <c r="B30" s="15"/>
      <c r="C30" s="16"/>
      <c r="D30" s="17"/>
      <c r="E30" s="199"/>
      <c r="F30" s="111"/>
      <c r="G30" s="112"/>
      <c r="H30" s="111"/>
      <c r="I30" s="112"/>
      <c r="J30" s="111"/>
      <c r="K30" s="112"/>
      <c r="L30" s="111"/>
      <c r="M30" s="112"/>
      <c r="N30" s="111"/>
      <c r="O30" s="112"/>
      <c r="P30" s="193"/>
      <c r="Q30" s="194"/>
      <c r="R30" s="194"/>
      <c r="S30" s="195"/>
      <c r="V30" s="67"/>
      <c r="W30" s="67"/>
    </row>
    <row r="31" spans="1:23" ht="19.5" customHeight="1">
      <c r="A31" s="14">
        <v>26</v>
      </c>
      <c r="B31" s="15"/>
      <c r="C31" s="16"/>
      <c r="D31" s="17"/>
      <c r="E31" s="199"/>
      <c r="F31" s="111"/>
      <c r="G31" s="112"/>
      <c r="H31" s="111"/>
      <c r="I31" s="112"/>
      <c r="J31" s="111"/>
      <c r="K31" s="112"/>
      <c r="L31" s="111"/>
      <c r="M31" s="112"/>
      <c r="N31" s="111"/>
      <c r="O31" s="112"/>
      <c r="P31" s="193"/>
      <c r="Q31" s="194"/>
      <c r="R31" s="194"/>
      <c r="S31" s="195"/>
      <c r="V31" s="67"/>
      <c r="W31" s="67"/>
    </row>
    <row r="32" spans="1:23" ht="19.5" customHeight="1">
      <c r="A32" s="14">
        <v>27</v>
      </c>
      <c r="B32" s="15"/>
      <c r="C32" s="16"/>
      <c r="D32" s="17"/>
      <c r="E32" s="199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93"/>
      <c r="Q32" s="194"/>
      <c r="R32" s="194"/>
      <c r="S32" s="195"/>
      <c r="V32" s="67"/>
      <c r="W32" s="67"/>
    </row>
    <row r="33" spans="1:23" ht="19.5" customHeight="1">
      <c r="A33" s="14">
        <v>28</v>
      </c>
      <c r="B33" s="15"/>
      <c r="C33" s="16"/>
      <c r="D33" s="17"/>
      <c r="E33" s="199"/>
      <c r="F33" s="111"/>
      <c r="G33" s="112"/>
      <c r="H33" s="111"/>
      <c r="I33" s="112"/>
      <c r="J33" s="111"/>
      <c r="K33" s="112"/>
      <c r="L33" s="111"/>
      <c r="M33" s="112"/>
      <c r="N33" s="111"/>
      <c r="O33" s="112"/>
      <c r="P33" s="193"/>
      <c r="Q33" s="194"/>
      <c r="R33" s="194"/>
      <c r="S33" s="195"/>
      <c r="V33" s="67"/>
      <c r="W33" s="67"/>
    </row>
    <row r="34" spans="1:23" ht="19.5" customHeight="1">
      <c r="A34" s="14">
        <v>29</v>
      </c>
      <c r="B34" s="15"/>
      <c r="C34" s="16"/>
      <c r="D34" s="17"/>
      <c r="E34" s="199"/>
      <c r="F34" s="111"/>
      <c r="G34" s="112"/>
      <c r="H34" s="111"/>
      <c r="I34" s="112"/>
      <c r="J34" s="111"/>
      <c r="K34" s="112"/>
      <c r="L34" s="111"/>
      <c r="M34" s="112"/>
      <c r="N34" s="111"/>
      <c r="O34" s="112"/>
      <c r="P34" s="193"/>
      <c r="Q34" s="194"/>
      <c r="R34" s="194"/>
      <c r="S34" s="195"/>
      <c r="V34" s="67"/>
      <c r="W34" s="67"/>
    </row>
    <row r="35" spans="1:23" ht="19.5" customHeight="1">
      <c r="A35" s="26">
        <v>30</v>
      </c>
      <c r="B35" s="32"/>
      <c r="C35" s="33"/>
      <c r="D35" s="34"/>
      <c r="E35" s="198"/>
      <c r="F35" s="113"/>
      <c r="G35" s="114"/>
      <c r="H35" s="113"/>
      <c r="I35" s="114"/>
      <c r="J35" s="113"/>
      <c r="K35" s="114"/>
      <c r="L35" s="113"/>
      <c r="M35" s="114"/>
      <c r="N35" s="113"/>
      <c r="O35" s="114"/>
      <c r="P35" s="193"/>
      <c r="Q35" s="194"/>
      <c r="R35" s="194"/>
      <c r="S35" s="195"/>
      <c r="V35" s="67"/>
      <c r="W35" s="67"/>
    </row>
    <row r="36" ht="7.5" customHeight="1"/>
    <row r="37" spans="22:23" ht="24.75" customHeight="1">
      <c r="V37">
        <v>34</v>
      </c>
      <c r="W37">
        <v>35</v>
      </c>
    </row>
    <row r="38" ht="24.75" customHeight="1"/>
  </sheetData>
  <mergeCells count="13">
    <mergeCell ref="F4:G4"/>
    <mergeCell ref="H4:I4"/>
    <mergeCell ref="J4:K4"/>
    <mergeCell ref="L4:M4"/>
    <mergeCell ref="N4:O4"/>
    <mergeCell ref="P4:S4"/>
    <mergeCell ref="A1:S1"/>
    <mergeCell ref="A2:S2"/>
    <mergeCell ref="A4:A5"/>
    <mergeCell ref="B4:B5"/>
    <mergeCell ref="C4:C5"/>
    <mergeCell ref="D4:D5"/>
    <mergeCell ref="E4:E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56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E24"/>
  <sheetViews>
    <sheetView view="pageBreakPreview" zoomScale="60" zoomScaleNormal="6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2" sqref="E12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0.2890625" style="0" customWidth="1"/>
    <col min="4" max="5" width="29.7109375" style="0" customWidth="1"/>
    <col min="6" max="31" width="7.7109375" style="0" customWidth="1"/>
  </cols>
  <sheetData>
    <row r="1" spans="1:31" ht="34.5" customHeight="1">
      <c r="A1" s="489" t="s">
        <v>80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</row>
    <row r="2" spans="1:31" ht="34.5" customHeight="1">
      <c r="A2" s="490" t="s">
        <v>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</row>
    <row r="3" spans="1:8" ht="7.5" customHeight="1">
      <c r="A3" s="1"/>
      <c r="B3" s="1"/>
      <c r="C3" s="2"/>
      <c r="D3" s="2"/>
      <c r="E3" s="2"/>
      <c r="F3" s="2"/>
      <c r="G3" s="2"/>
      <c r="H3" s="2"/>
    </row>
    <row r="4" spans="1:31" ht="24.75" customHeight="1">
      <c r="A4" s="461" t="s">
        <v>49</v>
      </c>
      <c r="B4" s="462" t="s">
        <v>3</v>
      </c>
      <c r="C4" s="462" t="s">
        <v>4</v>
      </c>
      <c r="D4" s="491" t="s">
        <v>4</v>
      </c>
      <c r="E4" s="498" t="s">
        <v>6</v>
      </c>
      <c r="F4" s="492" t="s">
        <v>62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 t="s">
        <v>63</v>
      </c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</row>
    <row r="5" spans="1:31" ht="24.75" customHeight="1">
      <c r="A5" s="461"/>
      <c r="B5" s="462"/>
      <c r="C5" s="462"/>
      <c r="D5" s="491"/>
      <c r="E5" s="498"/>
      <c r="F5" s="488" t="s">
        <v>50</v>
      </c>
      <c r="G5" s="488"/>
      <c r="H5" s="488" t="s">
        <v>51</v>
      </c>
      <c r="I5" s="488"/>
      <c r="J5" s="488" t="s">
        <v>52</v>
      </c>
      <c r="K5" s="488"/>
      <c r="L5" s="488" t="s">
        <v>53</v>
      </c>
      <c r="M5" s="488"/>
      <c r="N5" s="488" t="s">
        <v>59</v>
      </c>
      <c r="O5" s="488"/>
      <c r="P5" s="488" t="s">
        <v>54</v>
      </c>
      <c r="Q5" s="488"/>
      <c r="R5" s="488"/>
      <c r="S5" s="488"/>
      <c r="T5" s="488" t="s">
        <v>50</v>
      </c>
      <c r="U5" s="488"/>
      <c r="V5" s="488" t="s">
        <v>51</v>
      </c>
      <c r="W5" s="488"/>
      <c r="X5" s="488" t="s">
        <v>52</v>
      </c>
      <c r="Y5" s="488"/>
      <c r="Z5" s="488" t="s">
        <v>53</v>
      </c>
      <c r="AA5" s="488"/>
      <c r="AB5" s="488" t="s">
        <v>54</v>
      </c>
      <c r="AC5" s="488"/>
      <c r="AD5" s="488"/>
      <c r="AE5" s="488"/>
    </row>
    <row r="6" spans="1:31" ht="90" customHeight="1" thickBot="1">
      <c r="A6" s="461"/>
      <c r="B6" s="462"/>
      <c r="C6" s="462"/>
      <c r="D6" s="491"/>
      <c r="E6" s="498"/>
      <c r="F6" s="102" t="s">
        <v>55</v>
      </c>
      <c r="G6" s="103" t="s">
        <v>56</v>
      </c>
      <c r="H6" s="102" t="s">
        <v>55</v>
      </c>
      <c r="I6" s="103" t="s">
        <v>56</v>
      </c>
      <c r="J6" s="102" t="s">
        <v>55</v>
      </c>
      <c r="K6" s="103" t="s">
        <v>56</v>
      </c>
      <c r="L6" s="102" t="s">
        <v>55</v>
      </c>
      <c r="M6" s="103" t="s">
        <v>56</v>
      </c>
      <c r="N6" s="102" t="s">
        <v>55</v>
      </c>
      <c r="O6" s="103" t="s">
        <v>56</v>
      </c>
      <c r="P6" s="102" t="s">
        <v>57</v>
      </c>
      <c r="Q6" s="104" t="s">
        <v>55</v>
      </c>
      <c r="R6" s="104" t="s">
        <v>58</v>
      </c>
      <c r="S6" s="103" t="s">
        <v>56</v>
      </c>
      <c r="T6" s="102" t="s">
        <v>55</v>
      </c>
      <c r="U6" s="103" t="s">
        <v>56</v>
      </c>
      <c r="V6" s="102" t="s">
        <v>55</v>
      </c>
      <c r="W6" s="103" t="s">
        <v>56</v>
      </c>
      <c r="X6" s="102" t="s">
        <v>55</v>
      </c>
      <c r="Y6" s="103" t="s">
        <v>56</v>
      </c>
      <c r="Z6" s="102" t="s">
        <v>55</v>
      </c>
      <c r="AA6" s="103" t="s">
        <v>56</v>
      </c>
      <c r="AB6" s="102" t="s">
        <v>57</v>
      </c>
      <c r="AC6" s="104" t="s">
        <v>55</v>
      </c>
      <c r="AD6" s="104" t="s">
        <v>58</v>
      </c>
      <c r="AE6" s="103" t="s">
        <v>56</v>
      </c>
    </row>
    <row r="7" spans="1:31" ht="39.75" customHeight="1" thickBot="1">
      <c r="A7" s="129">
        <v>1</v>
      </c>
      <c r="B7" s="210" t="s">
        <v>184</v>
      </c>
      <c r="C7" s="329"/>
      <c r="D7" s="330"/>
      <c r="E7" s="445" t="s">
        <v>195</v>
      </c>
      <c r="F7" s="433">
        <v>1</v>
      </c>
      <c r="G7" s="434">
        <v>1</v>
      </c>
      <c r="H7" s="433">
        <v>1</v>
      </c>
      <c r="I7" s="434">
        <v>1</v>
      </c>
      <c r="J7" s="433">
        <v>1</v>
      </c>
      <c r="K7" s="434">
        <v>1</v>
      </c>
      <c r="L7" s="433">
        <v>1</v>
      </c>
      <c r="M7" s="434">
        <v>1</v>
      </c>
      <c r="N7" s="433">
        <v>1</v>
      </c>
      <c r="O7" s="434">
        <v>1</v>
      </c>
      <c r="P7" s="413">
        <f aca="true" t="shared" si="0" ref="P7:P20">IF(F7&gt;0,1,0)+IF(H7&gt;0,1,0)+IF(J7&gt;0,1,0)+IF(L7&gt;0,1,0)+IF(N7&gt;0,1,0)</f>
        <v>5</v>
      </c>
      <c r="Q7" s="414">
        <f aca="true" t="shared" si="1" ref="Q7:Q20">+F7+H7+J7+L7+N7</f>
        <v>5</v>
      </c>
      <c r="R7" s="414">
        <f aca="true" t="shared" si="2" ref="R7:R20">IF(G7&gt;0,1,0)+IF(I7&gt;0,1,0)+IF(K7&gt;0,1,0)+IF(M7&gt;0,1,0)+IF(O7&gt;0,1,0)</f>
        <v>5</v>
      </c>
      <c r="S7" s="415">
        <f aca="true" t="shared" si="3" ref="S7:S20">+G7+I7+K7+M7+O7</f>
        <v>5</v>
      </c>
      <c r="T7" s="106">
        <v>1</v>
      </c>
      <c r="U7" s="107">
        <v>1</v>
      </c>
      <c r="V7" s="106">
        <v>1</v>
      </c>
      <c r="W7" s="107">
        <v>1</v>
      </c>
      <c r="X7" s="106">
        <v>1</v>
      </c>
      <c r="Y7" s="107">
        <v>1</v>
      </c>
      <c r="Z7" s="106">
        <v>0</v>
      </c>
      <c r="AA7" s="107">
        <v>1</v>
      </c>
      <c r="AB7" s="413">
        <f aca="true" t="shared" si="4" ref="AB7:AB14">IF(T7&gt;0,1,0)+IF(V7&gt;0,1,0)+IF(X7&gt;0,1,0)+IF(Z7&gt;0,1,0)</f>
        <v>3</v>
      </c>
      <c r="AC7" s="414">
        <f aca="true" t="shared" si="5" ref="AC7:AC14">T7+V7+X7+Z7</f>
        <v>3</v>
      </c>
      <c r="AD7" s="414">
        <f aca="true" t="shared" si="6" ref="AD7:AD14">IF(U7&gt;0,1,0)+IF(W7&gt;0,1,0)+IF(Y7&gt;0,1,0)+IF(AA7&gt;0,1,0)</f>
        <v>4</v>
      </c>
      <c r="AE7" s="415">
        <f aca="true" t="shared" si="7" ref="AE7:AE14">+U7+W7+Y7+AA7</f>
        <v>4</v>
      </c>
    </row>
    <row r="8" spans="1:31" ht="39.75" customHeight="1" thickBot="1">
      <c r="A8" s="130">
        <v>2</v>
      </c>
      <c r="B8" s="20" t="s">
        <v>70</v>
      </c>
      <c r="C8" s="333"/>
      <c r="D8" s="334">
        <v>1978</v>
      </c>
      <c r="E8" s="417" t="s">
        <v>67</v>
      </c>
      <c r="F8" s="411">
        <v>1</v>
      </c>
      <c r="G8" s="412">
        <v>1</v>
      </c>
      <c r="H8" s="411">
        <v>1</v>
      </c>
      <c r="I8" s="412">
        <v>1</v>
      </c>
      <c r="J8" s="411">
        <v>1</v>
      </c>
      <c r="K8" s="412">
        <v>1</v>
      </c>
      <c r="L8" s="411">
        <v>2</v>
      </c>
      <c r="M8" s="412">
        <v>2</v>
      </c>
      <c r="N8" s="411">
        <v>0</v>
      </c>
      <c r="O8" s="412">
        <v>2</v>
      </c>
      <c r="P8" s="413">
        <f t="shared" si="0"/>
        <v>4</v>
      </c>
      <c r="Q8" s="414">
        <f t="shared" si="1"/>
        <v>5</v>
      </c>
      <c r="R8" s="414">
        <f t="shared" si="2"/>
        <v>5</v>
      </c>
      <c r="S8" s="415">
        <f t="shared" si="3"/>
        <v>7</v>
      </c>
      <c r="T8" s="111">
        <v>1</v>
      </c>
      <c r="U8" s="112">
        <v>1</v>
      </c>
      <c r="V8" s="111">
        <v>1</v>
      </c>
      <c r="W8" s="112">
        <v>1</v>
      </c>
      <c r="X8" s="111">
        <v>1</v>
      </c>
      <c r="Y8" s="112">
        <v>1</v>
      </c>
      <c r="Z8" s="111">
        <v>0</v>
      </c>
      <c r="AA8" s="112">
        <v>1</v>
      </c>
      <c r="AB8" s="413">
        <f t="shared" si="4"/>
        <v>3</v>
      </c>
      <c r="AC8" s="414">
        <f t="shared" si="5"/>
        <v>3</v>
      </c>
      <c r="AD8" s="414">
        <f t="shared" si="6"/>
        <v>4</v>
      </c>
      <c r="AE8" s="415">
        <f t="shared" si="7"/>
        <v>4</v>
      </c>
    </row>
    <row r="9" spans="1:31" ht="39.75" customHeight="1" thickBot="1">
      <c r="A9" s="130">
        <v>3</v>
      </c>
      <c r="B9" s="20" t="s">
        <v>130</v>
      </c>
      <c r="C9" s="333"/>
      <c r="D9" s="453" t="s">
        <v>205</v>
      </c>
      <c r="E9" s="418" t="s">
        <v>204</v>
      </c>
      <c r="F9" s="411">
        <v>1</v>
      </c>
      <c r="G9" s="412">
        <v>1</v>
      </c>
      <c r="H9" s="411">
        <v>1</v>
      </c>
      <c r="I9" s="412">
        <v>1</v>
      </c>
      <c r="J9" s="411">
        <v>1</v>
      </c>
      <c r="K9" s="412">
        <v>1</v>
      </c>
      <c r="L9" s="411">
        <v>0</v>
      </c>
      <c r="M9" s="412">
        <v>2</v>
      </c>
      <c r="N9" s="411">
        <v>0</v>
      </c>
      <c r="O9" s="412">
        <v>2</v>
      </c>
      <c r="P9" s="413">
        <f t="shared" si="0"/>
        <v>3</v>
      </c>
      <c r="Q9" s="414">
        <f t="shared" si="1"/>
        <v>3</v>
      </c>
      <c r="R9" s="414">
        <f t="shared" si="2"/>
        <v>5</v>
      </c>
      <c r="S9" s="415">
        <f t="shared" si="3"/>
        <v>7</v>
      </c>
      <c r="T9" s="111">
        <v>1</v>
      </c>
      <c r="U9" s="112">
        <v>1</v>
      </c>
      <c r="V9" s="111">
        <v>1</v>
      </c>
      <c r="W9" s="112">
        <v>1</v>
      </c>
      <c r="X9" s="111">
        <v>1</v>
      </c>
      <c r="Y9" s="112">
        <v>1</v>
      </c>
      <c r="Z9" s="111">
        <v>0</v>
      </c>
      <c r="AA9" s="112">
        <v>1</v>
      </c>
      <c r="AB9" s="413">
        <f t="shared" si="4"/>
        <v>3</v>
      </c>
      <c r="AC9" s="414">
        <f t="shared" si="5"/>
        <v>3</v>
      </c>
      <c r="AD9" s="414">
        <f t="shared" si="6"/>
        <v>4</v>
      </c>
      <c r="AE9" s="415">
        <f t="shared" si="7"/>
        <v>4</v>
      </c>
    </row>
    <row r="10" spans="1:31" ht="39.75" customHeight="1" thickBot="1">
      <c r="A10" s="130">
        <v>4</v>
      </c>
      <c r="B10" s="211" t="s">
        <v>68</v>
      </c>
      <c r="C10" s="395"/>
      <c r="D10" s="409">
        <v>1996</v>
      </c>
      <c r="E10" s="410" t="s">
        <v>128</v>
      </c>
      <c r="F10" s="411">
        <v>1</v>
      </c>
      <c r="G10" s="412">
        <v>1</v>
      </c>
      <c r="H10" s="411">
        <v>1</v>
      </c>
      <c r="I10" s="412">
        <v>1</v>
      </c>
      <c r="J10" s="411">
        <v>1</v>
      </c>
      <c r="K10" s="412">
        <v>1</v>
      </c>
      <c r="L10" s="411">
        <v>0</v>
      </c>
      <c r="M10" s="412">
        <v>0</v>
      </c>
      <c r="N10" s="411">
        <v>0</v>
      </c>
      <c r="O10" s="412">
        <v>4</v>
      </c>
      <c r="P10" s="413">
        <f t="shared" si="0"/>
        <v>3</v>
      </c>
      <c r="Q10" s="414">
        <f t="shared" si="1"/>
        <v>3</v>
      </c>
      <c r="R10" s="414">
        <f t="shared" si="2"/>
        <v>4</v>
      </c>
      <c r="S10" s="415">
        <f t="shared" si="3"/>
        <v>7</v>
      </c>
      <c r="T10" s="405">
        <v>1</v>
      </c>
      <c r="U10" s="204">
        <v>1</v>
      </c>
      <c r="V10" s="203">
        <v>1</v>
      </c>
      <c r="W10" s="204">
        <v>1</v>
      </c>
      <c r="X10" s="203">
        <v>1</v>
      </c>
      <c r="Y10" s="204">
        <v>1</v>
      </c>
      <c r="Z10" s="203">
        <v>0</v>
      </c>
      <c r="AA10" s="204">
        <v>1</v>
      </c>
      <c r="AB10" s="413">
        <f t="shared" si="4"/>
        <v>3</v>
      </c>
      <c r="AC10" s="414">
        <f t="shared" si="5"/>
        <v>3</v>
      </c>
      <c r="AD10" s="414">
        <f t="shared" si="6"/>
        <v>4</v>
      </c>
      <c r="AE10" s="415">
        <f t="shared" si="7"/>
        <v>4</v>
      </c>
    </row>
    <row r="11" spans="1:31" ht="39.75" customHeight="1" thickBot="1">
      <c r="A11" s="130">
        <v>5</v>
      </c>
      <c r="B11" s="392" t="s">
        <v>116</v>
      </c>
      <c r="C11" s="416"/>
      <c r="D11" s="334"/>
      <c r="E11" s="447" t="s">
        <v>200</v>
      </c>
      <c r="F11" s="411">
        <v>1</v>
      </c>
      <c r="G11" s="412">
        <v>1</v>
      </c>
      <c r="H11" s="411">
        <v>1</v>
      </c>
      <c r="I11" s="412">
        <v>1</v>
      </c>
      <c r="J11" s="411">
        <v>1</v>
      </c>
      <c r="K11" s="412">
        <v>1</v>
      </c>
      <c r="L11" s="411">
        <v>0</v>
      </c>
      <c r="M11" s="412">
        <v>0</v>
      </c>
      <c r="N11" s="411">
        <v>0</v>
      </c>
      <c r="O11" s="412">
        <v>5</v>
      </c>
      <c r="P11" s="413">
        <f t="shared" si="0"/>
        <v>3</v>
      </c>
      <c r="Q11" s="414">
        <f t="shared" si="1"/>
        <v>3</v>
      </c>
      <c r="R11" s="414">
        <f t="shared" si="2"/>
        <v>4</v>
      </c>
      <c r="S11" s="415">
        <f t="shared" si="3"/>
        <v>8</v>
      </c>
      <c r="T11" s="111">
        <v>1</v>
      </c>
      <c r="U11" s="112">
        <v>1</v>
      </c>
      <c r="V11" s="111">
        <v>2</v>
      </c>
      <c r="W11" s="112">
        <v>1</v>
      </c>
      <c r="X11" s="111">
        <v>1</v>
      </c>
      <c r="Y11" s="112">
        <v>1</v>
      </c>
      <c r="Z11" s="111">
        <v>0</v>
      </c>
      <c r="AA11" s="112">
        <v>1</v>
      </c>
      <c r="AB11" s="413">
        <f t="shared" si="4"/>
        <v>3</v>
      </c>
      <c r="AC11" s="414">
        <f t="shared" si="5"/>
        <v>4</v>
      </c>
      <c r="AD11" s="414">
        <f t="shared" si="6"/>
        <v>4</v>
      </c>
      <c r="AE11" s="415">
        <f t="shared" si="7"/>
        <v>4</v>
      </c>
    </row>
    <row r="12" spans="1:31" ht="39.75" customHeight="1" thickBot="1">
      <c r="A12" s="130">
        <v>6</v>
      </c>
      <c r="B12" s="20" t="s">
        <v>117</v>
      </c>
      <c r="C12" s="333"/>
      <c r="D12" s="334"/>
      <c r="E12" s="447" t="s">
        <v>199</v>
      </c>
      <c r="F12" s="411">
        <v>1</v>
      </c>
      <c r="G12" s="412">
        <v>1</v>
      </c>
      <c r="H12" s="411">
        <v>1</v>
      </c>
      <c r="I12" s="412">
        <v>1</v>
      </c>
      <c r="J12" s="411">
        <v>1</v>
      </c>
      <c r="K12" s="412">
        <v>1</v>
      </c>
      <c r="L12" s="411">
        <v>1</v>
      </c>
      <c r="M12" s="412">
        <v>1</v>
      </c>
      <c r="N12" s="411">
        <v>0</v>
      </c>
      <c r="O12" s="412">
        <v>0</v>
      </c>
      <c r="P12" s="413">
        <f t="shared" si="0"/>
        <v>4</v>
      </c>
      <c r="Q12" s="414">
        <f t="shared" si="1"/>
        <v>4</v>
      </c>
      <c r="R12" s="414">
        <f t="shared" si="2"/>
        <v>4</v>
      </c>
      <c r="S12" s="415">
        <f t="shared" si="3"/>
        <v>4</v>
      </c>
      <c r="T12" s="111">
        <v>1</v>
      </c>
      <c r="U12" s="112">
        <v>1</v>
      </c>
      <c r="V12" s="111">
        <v>1</v>
      </c>
      <c r="W12" s="112">
        <v>1</v>
      </c>
      <c r="X12" s="111">
        <v>0</v>
      </c>
      <c r="Y12" s="112">
        <v>0</v>
      </c>
      <c r="Z12" s="111">
        <v>0</v>
      </c>
      <c r="AA12" s="112">
        <v>1</v>
      </c>
      <c r="AB12" s="413">
        <f t="shared" si="4"/>
        <v>2</v>
      </c>
      <c r="AC12" s="414">
        <f t="shared" si="5"/>
        <v>2</v>
      </c>
      <c r="AD12" s="414">
        <f t="shared" si="6"/>
        <v>3</v>
      </c>
      <c r="AE12" s="415">
        <f t="shared" si="7"/>
        <v>3</v>
      </c>
    </row>
    <row r="13" spans="1:31" ht="39.75" customHeight="1" thickBot="1">
      <c r="A13" s="130">
        <v>7</v>
      </c>
      <c r="B13" s="20" t="s">
        <v>66</v>
      </c>
      <c r="C13" s="333"/>
      <c r="D13" s="334">
        <v>1984</v>
      </c>
      <c r="E13" s="418" t="s">
        <v>119</v>
      </c>
      <c r="F13" s="411">
        <v>1</v>
      </c>
      <c r="G13" s="412">
        <v>1</v>
      </c>
      <c r="H13" s="411">
        <v>1</v>
      </c>
      <c r="I13" s="412">
        <v>1</v>
      </c>
      <c r="J13" s="411">
        <v>1</v>
      </c>
      <c r="K13" s="412">
        <v>1</v>
      </c>
      <c r="L13" s="411">
        <v>0</v>
      </c>
      <c r="M13" s="412">
        <v>0</v>
      </c>
      <c r="N13" s="411">
        <v>1</v>
      </c>
      <c r="O13" s="412">
        <v>1</v>
      </c>
      <c r="P13" s="413">
        <f t="shared" si="0"/>
        <v>4</v>
      </c>
      <c r="Q13" s="414">
        <f t="shared" si="1"/>
        <v>4</v>
      </c>
      <c r="R13" s="414">
        <f t="shared" si="2"/>
        <v>4</v>
      </c>
      <c r="S13" s="415">
        <f t="shared" si="3"/>
        <v>4</v>
      </c>
      <c r="T13" s="111">
        <v>1</v>
      </c>
      <c r="U13" s="112">
        <v>1</v>
      </c>
      <c r="V13" s="111">
        <v>2</v>
      </c>
      <c r="W13" s="112">
        <v>1</v>
      </c>
      <c r="X13" s="111">
        <v>0</v>
      </c>
      <c r="Y13" s="112">
        <v>0</v>
      </c>
      <c r="Z13" s="111">
        <v>0</v>
      </c>
      <c r="AA13" s="112">
        <v>1</v>
      </c>
      <c r="AB13" s="413">
        <f t="shared" si="4"/>
        <v>2</v>
      </c>
      <c r="AC13" s="414">
        <f t="shared" si="5"/>
        <v>3</v>
      </c>
      <c r="AD13" s="414">
        <f t="shared" si="6"/>
        <v>3</v>
      </c>
      <c r="AE13" s="415">
        <f t="shared" si="7"/>
        <v>3</v>
      </c>
    </row>
    <row r="14" spans="1:31" ht="39.75" customHeight="1" thickBot="1">
      <c r="A14" s="207">
        <v>8</v>
      </c>
      <c r="B14" s="248" t="s">
        <v>71</v>
      </c>
      <c r="C14" s="339"/>
      <c r="D14" s="419" t="s">
        <v>183</v>
      </c>
      <c r="E14" s="420" t="s">
        <v>69</v>
      </c>
      <c r="F14" s="426">
        <v>1</v>
      </c>
      <c r="G14" s="427">
        <v>1</v>
      </c>
      <c r="H14" s="426">
        <v>1</v>
      </c>
      <c r="I14" s="427">
        <v>1</v>
      </c>
      <c r="J14" s="426">
        <v>0</v>
      </c>
      <c r="K14" s="427">
        <v>0</v>
      </c>
      <c r="L14" s="426">
        <v>0</v>
      </c>
      <c r="M14" s="427">
        <v>0</v>
      </c>
      <c r="N14" s="426">
        <v>0</v>
      </c>
      <c r="O14" s="427">
        <v>0</v>
      </c>
      <c r="P14" s="413">
        <f t="shared" si="0"/>
        <v>2</v>
      </c>
      <c r="Q14" s="414">
        <f t="shared" si="1"/>
        <v>2</v>
      </c>
      <c r="R14" s="414">
        <f t="shared" si="2"/>
        <v>2</v>
      </c>
      <c r="S14" s="415">
        <f t="shared" si="3"/>
        <v>2</v>
      </c>
      <c r="T14" s="113">
        <v>2</v>
      </c>
      <c r="U14" s="114">
        <v>2</v>
      </c>
      <c r="V14" s="113">
        <v>0</v>
      </c>
      <c r="W14" s="114">
        <v>1</v>
      </c>
      <c r="X14" s="113">
        <v>0</v>
      </c>
      <c r="Y14" s="114">
        <v>0</v>
      </c>
      <c r="Z14" s="113">
        <v>0</v>
      </c>
      <c r="AA14" s="114">
        <v>7</v>
      </c>
      <c r="AB14" s="430">
        <f t="shared" si="4"/>
        <v>1</v>
      </c>
      <c r="AC14" s="431">
        <f t="shared" si="5"/>
        <v>2</v>
      </c>
      <c r="AD14" s="431">
        <f t="shared" si="6"/>
        <v>3</v>
      </c>
      <c r="AE14" s="432">
        <f t="shared" si="7"/>
        <v>10</v>
      </c>
    </row>
    <row r="15" spans="1:31" ht="39.75" customHeight="1" thickBot="1">
      <c r="A15" s="129">
        <v>9</v>
      </c>
      <c r="B15" s="284" t="s">
        <v>73</v>
      </c>
      <c r="C15" s="346"/>
      <c r="D15" s="285"/>
      <c r="E15" s="350" t="s">
        <v>119</v>
      </c>
      <c r="F15" s="111">
        <v>0</v>
      </c>
      <c r="G15" s="112">
        <v>1</v>
      </c>
      <c r="H15" s="111">
        <v>1</v>
      </c>
      <c r="I15" s="112">
        <v>1</v>
      </c>
      <c r="J15" s="111">
        <v>2</v>
      </c>
      <c r="K15" s="112">
        <v>2</v>
      </c>
      <c r="L15" s="111">
        <v>0</v>
      </c>
      <c r="M15" s="112">
        <v>0</v>
      </c>
      <c r="N15" s="111">
        <v>0</v>
      </c>
      <c r="O15" s="112">
        <v>0</v>
      </c>
      <c r="P15" s="108">
        <f t="shared" si="0"/>
        <v>2</v>
      </c>
      <c r="Q15" s="109">
        <f t="shared" si="1"/>
        <v>3</v>
      </c>
      <c r="R15" s="109">
        <f t="shared" si="2"/>
        <v>3</v>
      </c>
      <c r="S15" s="110">
        <f t="shared" si="3"/>
        <v>4</v>
      </c>
      <c r="T15" s="147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9"/>
    </row>
    <row r="16" spans="1:31" ht="39.75" customHeight="1" thickBot="1">
      <c r="A16" s="130">
        <v>9</v>
      </c>
      <c r="B16" s="284" t="s">
        <v>72</v>
      </c>
      <c r="C16" s="346"/>
      <c r="D16" s="285">
        <v>1982</v>
      </c>
      <c r="E16" s="428" t="s">
        <v>119</v>
      </c>
      <c r="F16" s="348">
        <v>3</v>
      </c>
      <c r="G16" s="349">
        <v>1</v>
      </c>
      <c r="H16" s="348">
        <v>1</v>
      </c>
      <c r="I16" s="349">
        <v>1</v>
      </c>
      <c r="J16" s="348">
        <v>0</v>
      </c>
      <c r="K16" s="349">
        <v>0</v>
      </c>
      <c r="L16" s="348">
        <v>0</v>
      </c>
      <c r="M16" s="349">
        <v>0</v>
      </c>
      <c r="N16" s="348">
        <v>0</v>
      </c>
      <c r="O16" s="349">
        <v>3</v>
      </c>
      <c r="P16" s="343">
        <f t="shared" si="0"/>
        <v>2</v>
      </c>
      <c r="Q16" s="344">
        <f t="shared" si="1"/>
        <v>4</v>
      </c>
      <c r="R16" s="344">
        <f t="shared" si="2"/>
        <v>3</v>
      </c>
      <c r="S16" s="345">
        <f t="shared" si="3"/>
        <v>5</v>
      </c>
      <c r="T16" s="151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4"/>
    </row>
    <row r="17" spans="1:31" ht="39.75" customHeight="1" thickBot="1">
      <c r="A17" s="130">
        <v>11</v>
      </c>
      <c r="B17" s="158" t="s">
        <v>159</v>
      </c>
      <c r="C17" s="280"/>
      <c r="D17" s="200">
        <v>1983</v>
      </c>
      <c r="E17" s="174"/>
      <c r="F17" s="203">
        <v>0</v>
      </c>
      <c r="G17" s="204">
        <v>1</v>
      </c>
      <c r="H17" s="203">
        <v>1</v>
      </c>
      <c r="I17" s="204">
        <v>1</v>
      </c>
      <c r="J17" s="203">
        <v>0</v>
      </c>
      <c r="K17" s="204">
        <v>4</v>
      </c>
      <c r="L17" s="203">
        <v>0</v>
      </c>
      <c r="M17" s="204">
        <v>0</v>
      </c>
      <c r="N17" s="203">
        <v>0</v>
      </c>
      <c r="O17" s="204">
        <v>4</v>
      </c>
      <c r="P17" s="108">
        <f t="shared" si="0"/>
        <v>1</v>
      </c>
      <c r="Q17" s="109">
        <f t="shared" si="1"/>
        <v>1</v>
      </c>
      <c r="R17" s="109">
        <f t="shared" si="2"/>
        <v>4</v>
      </c>
      <c r="S17" s="110">
        <f t="shared" si="3"/>
        <v>10</v>
      </c>
      <c r="T17" s="151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4"/>
    </row>
    <row r="18" spans="1:31" ht="39.75" customHeight="1" thickBot="1">
      <c r="A18" s="130">
        <v>12</v>
      </c>
      <c r="B18" s="15" t="s">
        <v>89</v>
      </c>
      <c r="C18" s="44"/>
      <c r="D18" s="16">
        <v>1988</v>
      </c>
      <c r="E18" s="429" t="s">
        <v>90</v>
      </c>
      <c r="F18" s="348">
        <v>0</v>
      </c>
      <c r="G18" s="349">
        <v>1</v>
      </c>
      <c r="H18" s="348">
        <v>1</v>
      </c>
      <c r="I18" s="349">
        <v>1</v>
      </c>
      <c r="J18" s="348">
        <v>0</v>
      </c>
      <c r="K18" s="349">
        <v>0</v>
      </c>
      <c r="L18" s="348">
        <v>0</v>
      </c>
      <c r="M18" s="349">
        <v>0</v>
      </c>
      <c r="N18" s="348">
        <v>0</v>
      </c>
      <c r="O18" s="349">
        <v>6</v>
      </c>
      <c r="P18" s="343">
        <f t="shared" si="0"/>
        <v>1</v>
      </c>
      <c r="Q18" s="344">
        <f t="shared" si="1"/>
        <v>1</v>
      </c>
      <c r="R18" s="344">
        <f t="shared" si="2"/>
        <v>3</v>
      </c>
      <c r="S18" s="345">
        <f t="shared" si="3"/>
        <v>8</v>
      </c>
      <c r="T18" s="151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4"/>
    </row>
    <row r="19" spans="1:31" ht="39.75" customHeight="1" thickBot="1">
      <c r="A19" s="130">
        <v>13</v>
      </c>
      <c r="B19" s="284" t="s">
        <v>178</v>
      </c>
      <c r="C19" s="346"/>
      <c r="D19" s="285">
        <v>1977</v>
      </c>
      <c r="E19" s="350" t="s">
        <v>69</v>
      </c>
      <c r="F19" s="348">
        <v>0</v>
      </c>
      <c r="G19" s="349">
        <v>1</v>
      </c>
      <c r="H19" s="348">
        <v>2</v>
      </c>
      <c r="I19" s="349">
        <v>1</v>
      </c>
      <c r="J19" s="348">
        <v>0</v>
      </c>
      <c r="K19" s="349">
        <v>0</v>
      </c>
      <c r="L19" s="348">
        <v>0</v>
      </c>
      <c r="M19" s="349">
        <v>0</v>
      </c>
      <c r="N19" s="348">
        <v>0</v>
      </c>
      <c r="O19" s="349">
        <v>0</v>
      </c>
      <c r="P19" s="343">
        <f t="shared" si="0"/>
        <v>1</v>
      </c>
      <c r="Q19" s="344">
        <f t="shared" si="1"/>
        <v>2</v>
      </c>
      <c r="R19" s="344">
        <f t="shared" si="2"/>
        <v>2</v>
      </c>
      <c r="S19" s="345">
        <f t="shared" si="3"/>
        <v>2</v>
      </c>
      <c r="T19" s="151"/>
      <c r="U19" s="152" t="s">
        <v>197</v>
      </c>
      <c r="V19" s="152" t="s">
        <v>196</v>
      </c>
      <c r="W19" s="152"/>
      <c r="X19" s="152"/>
      <c r="Y19" s="152"/>
      <c r="Z19" s="152"/>
      <c r="AA19" s="152"/>
      <c r="AB19" s="152"/>
      <c r="AC19" s="152"/>
      <c r="AD19" s="152"/>
      <c r="AE19" s="154"/>
    </row>
    <row r="20" spans="1:31" ht="39.75" customHeight="1" thickBot="1">
      <c r="A20" s="130">
        <v>14</v>
      </c>
      <c r="B20" s="284" t="s">
        <v>188</v>
      </c>
      <c r="C20" s="346"/>
      <c r="D20" s="285"/>
      <c r="E20" s="350" t="s">
        <v>189</v>
      </c>
      <c r="F20" s="111">
        <v>0</v>
      </c>
      <c r="G20" s="112">
        <v>1</v>
      </c>
      <c r="H20" s="111">
        <v>0</v>
      </c>
      <c r="I20" s="112">
        <v>0</v>
      </c>
      <c r="J20" s="111">
        <v>0</v>
      </c>
      <c r="K20" s="112">
        <v>0</v>
      </c>
      <c r="L20" s="111">
        <v>0</v>
      </c>
      <c r="M20" s="112">
        <v>0</v>
      </c>
      <c r="N20" s="111">
        <v>0</v>
      </c>
      <c r="O20" s="112">
        <v>0</v>
      </c>
      <c r="P20" s="108">
        <f t="shared" si="0"/>
        <v>0</v>
      </c>
      <c r="Q20" s="109">
        <f t="shared" si="1"/>
        <v>0</v>
      </c>
      <c r="R20" s="109">
        <f t="shared" si="2"/>
        <v>1</v>
      </c>
      <c r="S20" s="110">
        <f t="shared" si="3"/>
        <v>1</v>
      </c>
      <c r="T20" s="151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4"/>
    </row>
    <row r="21" spans="1:31" ht="39.75" customHeight="1" thickBot="1">
      <c r="A21" s="130">
        <v>15</v>
      </c>
      <c r="B21" s="20"/>
      <c r="C21" s="421"/>
      <c r="D21" s="422"/>
      <c r="E21" s="423"/>
      <c r="F21" s="411"/>
      <c r="G21" s="412"/>
      <c r="H21" s="411"/>
      <c r="I21" s="412"/>
      <c r="J21" s="411"/>
      <c r="K21" s="412"/>
      <c r="L21" s="411"/>
      <c r="M21" s="412"/>
      <c r="N21" s="411"/>
      <c r="O21" s="412"/>
      <c r="P21" s="413"/>
      <c r="Q21" s="414"/>
      <c r="R21" s="414"/>
      <c r="S21" s="415"/>
      <c r="T21" s="151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4"/>
    </row>
    <row r="22" spans="1:31" ht="39.75" customHeight="1">
      <c r="A22" s="130">
        <v>16</v>
      </c>
      <c r="B22" s="20"/>
      <c r="C22" s="421"/>
      <c r="D22" s="422"/>
      <c r="E22" s="423"/>
      <c r="F22" s="411"/>
      <c r="G22" s="412"/>
      <c r="H22" s="411"/>
      <c r="I22" s="412"/>
      <c r="J22" s="411"/>
      <c r="K22" s="412"/>
      <c r="L22" s="411"/>
      <c r="M22" s="412"/>
      <c r="N22" s="411"/>
      <c r="O22" s="412"/>
      <c r="P22" s="413"/>
      <c r="Q22" s="414"/>
      <c r="R22" s="414"/>
      <c r="S22" s="415"/>
      <c r="T22" s="151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4"/>
    </row>
    <row r="23" spans="1:31" ht="39.75" customHeight="1">
      <c r="A23" s="130">
        <v>17</v>
      </c>
      <c r="B23" s="15"/>
      <c r="C23" s="131"/>
      <c r="D23" s="205"/>
      <c r="E23" s="206"/>
      <c r="F23" s="133"/>
      <c r="G23" s="134"/>
      <c r="H23" s="133"/>
      <c r="I23" s="134"/>
      <c r="J23" s="133"/>
      <c r="K23" s="134"/>
      <c r="L23" s="133"/>
      <c r="M23" s="134"/>
      <c r="N23" s="133"/>
      <c r="O23" s="134"/>
      <c r="P23" s="135"/>
      <c r="Q23" s="136"/>
      <c r="R23" s="136"/>
      <c r="S23" s="137"/>
      <c r="T23" s="151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4"/>
    </row>
    <row r="24" spans="1:31" ht="39.75" customHeight="1">
      <c r="A24" s="140">
        <v>18</v>
      </c>
      <c r="B24" s="32"/>
      <c r="C24" s="141"/>
      <c r="D24" s="208"/>
      <c r="E24" s="209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4"/>
      <c r="Q24" s="145"/>
      <c r="R24" s="145"/>
      <c r="S24" s="146"/>
      <c r="T24" s="159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</row>
    <row r="25" ht="7.5" customHeight="1"/>
    <row r="26" ht="24.75" customHeight="1"/>
    <row r="27" ht="24.75" customHeight="1"/>
  </sheetData>
  <mergeCells count="20">
    <mergeCell ref="A1:AE1"/>
    <mergeCell ref="A2:AE2"/>
    <mergeCell ref="A4:A6"/>
    <mergeCell ref="B4:B6"/>
    <mergeCell ref="C4:C6"/>
    <mergeCell ref="D4:D6"/>
    <mergeCell ref="E4:E6"/>
    <mergeCell ref="F4:S4"/>
    <mergeCell ref="T4:AE4"/>
    <mergeCell ref="F5:G5"/>
    <mergeCell ref="H5:I5"/>
    <mergeCell ref="J5:K5"/>
    <mergeCell ref="L5:M5"/>
    <mergeCell ref="N5:O5"/>
    <mergeCell ref="Z5:AA5"/>
    <mergeCell ref="AB5:AE5"/>
    <mergeCell ref="P5:S5"/>
    <mergeCell ref="T5:U5"/>
    <mergeCell ref="V5:W5"/>
    <mergeCell ref="X5:Y5"/>
  </mergeCells>
  <printOptions horizontalCentered="1" verticalCentered="1"/>
  <pageMargins left="0.47222222222222227" right="0.47222222222222227" top="0.39375" bottom="0.39375" header="0.5118055555555556" footer="0.5118055555555556"/>
  <pageSetup fitToHeight="1" fitToWidth="1" horizontalDpi="300" verticalDpi="3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M41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N19" sqref="N19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3" width="10.7109375" style="0" customWidth="1"/>
    <col min="4" max="4" width="31.28125" style="0" customWidth="1"/>
    <col min="5" max="5" width="32.7109375" style="0" customWidth="1"/>
  </cols>
  <sheetData>
    <row r="1" spans="1:5" ht="24.75" customHeight="1">
      <c r="A1" s="456" t="s">
        <v>81</v>
      </c>
      <c r="B1" s="456"/>
      <c r="C1" s="456"/>
      <c r="D1" s="456"/>
      <c r="E1" s="456"/>
    </row>
    <row r="2" spans="1:5" ht="24.75" customHeight="1">
      <c r="A2" s="457" t="s">
        <v>1</v>
      </c>
      <c r="B2" s="457"/>
      <c r="C2" s="457"/>
      <c r="D2" s="457"/>
      <c r="E2" s="457"/>
    </row>
    <row r="3" spans="1:5" ht="7.5" customHeight="1">
      <c r="A3" s="1"/>
      <c r="B3" s="1"/>
      <c r="C3" s="2"/>
      <c r="D3" s="2"/>
      <c r="E3" s="2"/>
    </row>
    <row r="4" spans="1:5" ht="24.75" customHeight="1">
      <c r="A4" s="458" t="s">
        <v>2</v>
      </c>
      <c r="B4" s="459" t="s">
        <v>3</v>
      </c>
      <c r="C4" s="459"/>
      <c r="D4" s="459"/>
      <c r="E4" s="460"/>
    </row>
    <row r="5" spans="1:5" ht="90" customHeight="1">
      <c r="A5" s="458"/>
      <c r="B5" s="459"/>
      <c r="C5" s="459"/>
      <c r="D5" s="459"/>
      <c r="E5" s="460"/>
    </row>
    <row r="6" spans="1:9" ht="19.5" customHeight="1">
      <c r="A6" s="3">
        <v>1</v>
      </c>
      <c r="B6" s="210" t="s">
        <v>97</v>
      </c>
      <c r="C6" s="29"/>
      <c r="D6" s="6"/>
      <c r="E6" s="7"/>
      <c r="G6" s="283" t="s">
        <v>7</v>
      </c>
      <c r="H6" s="283"/>
      <c r="I6" s="8">
        <v>21</v>
      </c>
    </row>
    <row r="7" spans="1:5" ht="19.5" customHeight="1">
      <c r="A7" s="14">
        <v>2</v>
      </c>
      <c r="B7" s="10" t="s">
        <v>14</v>
      </c>
      <c r="C7" s="11"/>
      <c r="D7" s="12"/>
      <c r="E7" s="13"/>
    </row>
    <row r="8" spans="1:5" ht="19.5" customHeight="1">
      <c r="A8" s="14">
        <v>3</v>
      </c>
      <c r="B8" s="15" t="s">
        <v>193</v>
      </c>
      <c r="C8" s="11"/>
      <c r="D8" s="12"/>
      <c r="E8" s="13"/>
    </row>
    <row r="9" spans="1:5" ht="19.5" customHeight="1">
      <c r="A9" s="19">
        <v>4</v>
      </c>
      <c r="B9" s="20" t="s">
        <v>194</v>
      </c>
      <c r="C9" s="11"/>
      <c r="D9" s="12"/>
      <c r="E9" s="13"/>
    </row>
    <row r="10" spans="1:5" ht="19.5" customHeight="1">
      <c r="A10" s="14">
        <v>5</v>
      </c>
      <c r="B10" s="15" t="s">
        <v>159</v>
      </c>
      <c r="C10" s="16"/>
      <c r="D10" s="17"/>
      <c r="E10" s="18"/>
    </row>
    <row r="11" spans="1:5" ht="19.5" customHeight="1">
      <c r="A11" s="14">
        <v>6</v>
      </c>
      <c r="B11" s="10" t="s">
        <v>89</v>
      </c>
      <c r="C11" s="11"/>
      <c r="D11" s="12"/>
      <c r="E11" s="13"/>
    </row>
    <row r="12" spans="1:5" ht="19.5" customHeight="1">
      <c r="A12" s="14">
        <v>7</v>
      </c>
      <c r="B12" s="15" t="s">
        <v>92</v>
      </c>
      <c r="C12" s="16"/>
      <c r="D12" s="17"/>
      <c r="E12" s="18"/>
    </row>
    <row r="13" spans="1:5" ht="19.5" customHeight="1">
      <c r="A13" s="14">
        <v>8</v>
      </c>
      <c r="B13" s="15" t="s">
        <v>12</v>
      </c>
      <c r="C13" s="16"/>
      <c r="D13" s="17"/>
      <c r="E13" s="18"/>
    </row>
    <row r="14" spans="1:5" ht="19.5" customHeight="1">
      <c r="A14" s="19">
        <v>9</v>
      </c>
      <c r="B14" s="15" t="s">
        <v>136</v>
      </c>
      <c r="C14" s="55"/>
      <c r="D14" s="17"/>
      <c r="E14" s="18"/>
    </row>
    <row r="15" spans="1:5" ht="19.5" customHeight="1">
      <c r="A15" s="26">
        <v>10</v>
      </c>
      <c r="B15" s="27" t="s">
        <v>191</v>
      </c>
      <c r="C15" s="22"/>
      <c r="D15" s="23"/>
      <c r="E15" s="24"/>
    </row>
    <row r="16" spans="1:5" ht="19.5" customHeight="1">
      <c r="A16" s="3">
        <v>11</v>
      </c>
      <c r="B16" s="28" t="s">
        <v>176</v>
      </c>
      <c r="C16" s="29"/>
      <c r="D16" s="30"/>
      <c r="E16" s="31"/>
    </row>
    <row r="17" spans="1:5" ht="19.5" customHeight="1">
      <c r="A17" s="14">
        <v>12</v>
      </c>
      <c r="B17" s="10" t="s">
        <v>192</v>
      </c>
      <c r="C17" s="11"/>
      <c r="D17" s="12"/>
      <c r="E17" s="13"/>
    </row>
    <row r="18" spans="1:5" ht="19.5" customHeight="1">
      <c r="A18" s="14">
        <v>13</v>
      </c>
      <c r="B18" s="139" t="s">
        <v>20</v>
      </c>
      <c r="C18" s="16"/>
      <c r="D18" s="17"/>
      <c r="E18" s="18"/>
    </row>
    <row r="19" spans="1:5" ht="19.5" customHeight="1">
      <c r="A19" s="19">
        <v>14</v>
      </c>
      <c r="B19" s="15" t="s">
        <v>68</v>
      </c>
      <c r="C19" s="11"/>
      <c r="D19" s="12"/>
      <c r="E19" s="13"/>
    </row>
    <row r="20" spans="1:5" ht="19.5" customHeight="1">
      <c r="A20" s="9">
        <v>15</v>
      </c>
      <c r="B20" s="10" t="s">
        <v>18</v>
      </c>
      <c r="C20" s="11"/>
      <c r="D20" s="12"/>
      <c r="E20" s="13"/>
    </row>
    <row r="21" spans="1:5" ht="19.5" customHeight="1">
      <c r="A21" s="14">
        <v>16</v>
      </c>
      <c r="B21" s="10" t="s">
        <v>10</v>
      </c>
      <c r="C21" s="11"/>
      <c r="D21" s="12"/>
      <c r="E21" s="13"/>
    </row>
    <row r="22" spans="1:5" ht="19.5" customHeight="1">
      <c r="A22" s="14">
        <v>17</v>
      </c>
      <c r="B22" s="20" t="s">
        <v>190</v>
      </c>
      <c r="C22" s="11">
        <v>0</v>
      </c>
      <c r="D22" s="12"/>
      <c r="E22" s="13"/>
    </row>
    <row r="23" spans="1:5" ht="19.5" customHeight="1">
      <c r="A23" s="14">
        <v>18</v>
      </c>
      <c r="B23" s="10" t="s">
        <v>11</v>
      </c>
      <c r="C23" s="11"/>
      <c r="D23" s="12"/>
      <c r="E23" s="13"/>
    </row>
    <row r="24" spans="1:5" ht="19.5" customHeight="1">
      <c r="A24" s="14">
        <v>19</v>
      </c>
      <c r="B24" s="10" t="s">
        <v>68</v>
      </c>
      <c r="C24" s="11"/>
      <c r="D24" s="12"/>
      <c r="E24" s="13"/>
    </row>
    <row r="25" spans="1:5" ht="19.5" customHeight="1">
      <c r="A25" s="26">
        <v>20</v>
      </c>
      <c r="B25" s="27" t="s">
        <v>168</v>
      </c>
      <c r="C25" s="22"/>
      <c r="D25" s="23"/>
      <c r="E25" s="24"/>
    </row>
    <row r="26" spans="1:5" ht="19.5" customHeight="1">
      <c r="A26" s="165">
        <v>21</v>
      </c>
      <c r="B26" s="211" t="s">
        <v>22</v>
      </c>
      <c r="C26" s="167"/>
      <c r="D26" s="212"/>
      <c r="E26" s="213"/>
    </row>
    <row r="27" spans="1:5" ht="19.5" customHeight="1">
      <c r="A27" s="14">
        <v>22</v>
      </c>
      <c r="B27" s="10"/>
      <c r="C27" s="11"/>
      <c r="D27" s="12"/>
      <c r="E27" s="13"/>
    </row>
    <row r="28" spans="1:5" ht="19.5" customHeight="1">
      <c r="A28" s="19">
        <v>23</v>
      </c>
      <c r="B28" s="10"/>
      <c r="C28" s="11"/>
      <c r="D28" s="12"/>
      <c r="E28" s="13"/>
    </row>
    <row r="29" spans="1:5" ht="19.5" customHeight="1">
      <c r="A29" s="14">
        <v>24</v>
      </c>
      <c r="B29" s="10"/>
      <c r="C29" s="16"/>
      <c r="D29" s="17"/>
      <c r="E29" s="18"/>
    </row>
    <row r="30" spans="1:5" ht="19.5" customHeight="1">
      <c r="A30" s="59">
        <v>25</v>
      </c>
      <c r="B30" s="60"/>
      <c r="C30" s="214"/>
      <c r="D30" s="61"/>
      <c r="E30" s="62"/>
    </row>
    <row r="31" spans="1:5" ht="19.5" customHeight="1">
      <c r="A31" s="105">
        <v>26</v>
      </c>
      <c r="B31" s="210"/>
      <c r="C31" s="5"/>
      <c r="D31" s="6"/>
      <c r="E31" s="25"/>
    </row>
    <row r="32" spans="1:5" ht="19.5" customHeight="1">
      <c r="A32" s="14">
        <v>27</v>
      </c>
      <c r="B32" s="15"/>
      <c r="C32" s="16"/>
      <c r="D32" s="17"/>
      <c r="E32" s="18"/>
    </row>
    <row r="33" spans="1:5" ht="19.5" customHeight="1">
      <c r="A33" s="19">
        <v>28</v>
      </c>
      <c r="B33" s="15"/>
      <c r="C33" s="16"/>
      <c r="D33" s="17"/>
      <c r="E33" s="18"/>
    </row>
    <row r="34" spans="1:5" ht="19.5" customHeight="1">
      <c r="A34" s="14">
        <v>29</v>
      </c>
      <c r="B34" s="10"/>
      <c r="C34" s="11"/>
      <c r="D34" s="12"/>
      <c r="E34" s="13"/>
    </row>
    <row r="35" spans="1:5" ht="19.5" customHeight="1">
      <c r="A35" s="26">
        <v>30</v>
      </c>
      <c r="B35" s="27"/>
      <c r="C35" s="22"/>
      <c r="D35" s="23"/>
      <c r="E35" s="35"/>
    </row>
    <row r="36" spans="1:5" ht="19.5" customHeight="1">
      <c r="A36" s="105">
        <v>31</v>
      </c>
      <c r="B36" s="4"/>
      <c r="C36" s="5"/>
      <c r="D36" s="6"/>
      <c r="E36" s="7"/>
    </row>
    <row r="37" spans="1:5" ht="19.5" customHeight="1">
      <c r="A37" s="14">
        <v>32</v>
      </c>
      <c r="B37" s="10"/>
      <c r="C37" s="11"/>
      <c r="D37" s="12"/>
      <c r="E37" s="13"/>
    </row>
    <row r="38" spans="1:5" ht="19.5" customHeight="1">
      <c r="A38" s="14">
        <v>33</v>
      </c>
      <c r="B38" s="10"/>
      <c r="C38" s="11"/>
      <c r="D38" s="12"/>
      <c r="E38" s="13"/>
    </row>
    <row r="39" spans="1:13" ht="19.5" customHeight="1">
      <c r="A39" s="59">
        <v>34</v>
      </c>
      <c r="B39" s="60"/>
      <c r="C39" s="214"/>
      <c r="D39" s="215"/>
      <c r="E39" s="216"/>
      <c r="M39" t="s">
        <v>82</v>
      </c>
    </row>
    <row r="40" spans="1:5" ht="19.5" customHeight="1">
      <c r="A40" s="26">
        <v>35</v>
      </c>
      <c r="B40" s="27"/>
      <c r="C40" s="22"/>
      <c r="D40" s="23"/>
      <c r="E40" s="35"/>
    </row>
    <row r="41" spans="1:5" ht="19.5" customHeight="1">
      <c r="A41" s="217">
        <v>36</v>
      </c>
      <c r="B41" s="218"/>
      <c r="C41" s="219"/>
      <c r="D41" s="220"/>
      <c r="E41" s="221"/>
    </row>
    <row r="42" ht="7.5" customHeight="1"/>
    <row r="43" ht="24.75" customHeight="1"/>
    <row r="44" ht="24.75" customHeight="1"/>
  </sheetData>
  <mergeCells count="7">
    <mergeCell ref="A1:E1"/>
    <mergeCell ref="A2:E2"/>
    <mergeCell ref="A4:A5"/>
    <mergeCell ref="B4:B5"/>
    <mergeCell ref="C4:C5"/>
    <mergeCell ref="D4:D5"/>
    <mergeCell ref="E4:E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M46"/>
  <sheetViews>
    <sheetView zoomScale="75" zoomScaleNormal="75" workbookViewId="0" topLeftCell="A1">
      <pane xSplit="2" ySplit="5" topLeftCell="G29" activePane="bottomRight" state="frozen"/>
      <selection pane="topLeft" activeCell="A1" sqref="A1"/>
      <selection pane="topRight" activeCell="C1" sqref="C1"/>
      <selection pane="bottomLeft" activeCell="A39" sqref="A39"/>
      <selection pane="bottomRight" activeCell="M6" sqref="M6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3" width="11.00390625" style="0" customWidth="1"/>
    <col min="4" max="4" width="10.7109375" style="0" customWidth="1"/>
    <col min="5" max="5" width="31.28125" style="0" customWidth="1"/>
    <col min="6" max="6" width="32.7109375" style="0" customWidth="1"/>
    <col min="7" max="8" width="52.57421875" style="0" customWidth="1"/>
    <col min="9" max="9" width="51.140625" style="0" customWidth="1"/>
  </cols>
  <sheetData>
    <row r="1" spans="1:9" ht="24.75" customHeight="1">
      <c r="A1" s="456" t="s">
        <v>0</v>
      </c>
      <c r="B1" s="456"/>
      <c r="C1" s="456"/>
      <c r="D1" s="456"/>
      <c r="E1" s="456"/>
      <c r="F1" s="456"/>
      <c r="G1" s="41"/>
      <c r="H1" s="41"/>
      <c r="I1" s="41"/>
    </row>
    <row r="2" spans="1:9" ht="24.75" customHeight="1">
      <c r="A2" s="457" t="s">
        <v>1</v>
      </c>
      <c r="B2" s="457"/>
      <c r="C2" s="457"/>
      <c r="D2" s="457"/>
      <c r="E2" s="457"/>
      <c r="F2" s="457"/>
      <c r="G2" s="42"/>
      <c r="H2" s="42"/>
      <c r="I2" s="42"/>
    </row>
    <row r="3" spans="1:9" ht="7.5" customHeight="1" thickBot="1">
      <c r="A3" s="1"/>
      <c r="B3" s="1"/>
      <c r="C3" s="1"/>
      <c r="D3" s="2"/>
      <c r="E3" s="2"/>
      <c r="F3" s="2"/>
      <c r="G3" s="2"/>
      <c r="H3" s="2"/>
      <c r="I3" s="2"/>
    </row>
    <row r="4" spans="1:9" ht="24.75" customHeight="1" thickBot="1">
      <c r="A4" s="461" t="s">
        <v>2</v>
      </c>
      <c r="B4" s="462" t="s">
        <v>3</v>
      </c>
      <c r="C4" s="463" t="s">
        <v>26</v>
      </c>
      <c r="D4" s="462" t="s">
        <v>4</v>
      </c>
      <c r="E4" s="462" t="s">
        <v>5</v>
      </c>
      <c r="F4" s="462" t="s">
        <v>6</v>
      </c>
      <c r="G4" s="464" t="s">
        <v>27</v>
      </c>
      <c r="H4" s="464" t="s">
        <v>28</v>
      </c>
      <c r="I4" s="465" t="s">
        <v>28</v>
      </c>
    </row>
    <row r="5" spans="1:9" ht="90" customHeight="1" thickBot="1">
      <c r="A5" s="461"/>
      <c r="B5" s="462"/>
      <c r="C5" s="463"/>
      <c r="D5" s="462"/>
      <c r="E5" s="462"/>
      <c r="F5" s="462"/>
      <c r="G5" s="464"/>
      <c r="H5" s="464"/>
      <c r="I5" s="465"/>
    </row>
    <row r="6" spans="1:13" ht="19.5" customHeight="1">
      <c r="A6" s="3">
        <v>1</v>
      </c>
      <c r="B6" s="4" t="s">
        <v>14</v>
      </c>
      <c r="C6" s="43"/>
      <c r="D6" s="5">
        <v>1992</v>
      </c>
      <c r="E6" s="223" t="s">
        <v>83</v>
      </c>
      <c r="F6" s="6"/>
      <c r="G6" s="223" t="s">
        <v>84</v>
      </c>
      <c r="H6" s="223" t="s">
        <v>85</v>
      </c>
      <c r="I6" s="235" t="s">
        <v>85</v>
      </c>
      <c r="K6" s="455" t="s">
        <v>7</v>
      </c>
      <c r="L6" s="455"/>
      <c r="M6" s="8">
        <v>40</v>
      </c>
    </row>
    <row r="7" spans="1:9" ht="19.5" customHeight="1">
      <c r="A7" s="9">
        <v>2</v>
      </c>
      <c r="B7" s="15" t="s">
        <v>18</v>
      </c>
      <c r="C7" s="44"/>
      <c r="D7" s="16">
        <v>1992</v>
      </c>
      <c r="E7" s="224" t="s">
        <v>86</v>
      </c>
      <c r="F7" s="224" t="s">
        <v>86</v>
      </c>
      <c r="G7" s="225" t="s">
        <v>87</v>
      </c>
      <c r="H7" s="225" t="s">
        <v>101</v>
      </c>
      <c r="I7" s="236" t="s">
        <v>101</v>
      </c>
    </row>
    <row r="8" spans="1:9" ht="19.5" customHeight="1">
      <c r="A8" s="14">
        <v>3</v>
      </c>
      <c r="B8" s="15" t="s">
        <v>20</v>
      </c>
      <c r="C8" s="44"/>
      <c r="D8" s="16"/>
      <c r="E8" s="17"/>
      <c r="F8" s="224" t="s">
        <v>88</v>
      </c>
      <c r="G8" s="225" t="s">
        <v>87</v>
      </c>
      <c r="H8" s="225" t="s">
        <v>100</v>
      </c>
      <c r="I8" s="236" t="s">
        <v>100</v>
      </c>
    </row>
    <row r="9" spans="1:9" ht="19.5" customHeight="1">
      <c r="A9" s="14">
        <v>4</v>
      </c>
      <c r="B9" s="10" t="s">
        <v>97</v>
      </c>
      <c r="C9" s="44"/>
      <c r="D9" s="11">
        <v>1993</v>
      </c>
      <c r="E9" s="225" t="s">
        <v>91</v>
      </c>
      <c r="F9" s="12"/>
      <c r="G9" s="225" t="s">
        <v>98</v>
      </c>
      <c r="H9" s="225" t="s">
        <v>99</v>
      </c>
      <c r="I9" s="236" t="s">
        <v>99</v>
      </c>
    </row>
    <row r="10" spans="1:9" ht="19.5" customHeight="1">
      <c r="A10" s="14">
        <v>5</v>
      </c>
      <c r="B10" s="15" t="s">
        <v>92</v>
      </c>
      <c r="C10" s="45"/>
      <c r="D10" s="16">
        <v>1992</v>
      </c>
      <c r="E10" s="224" t="s">
        <v>91</v>
      </c>
      <c r="F10" s="17"/>
      <c r="G10" s="225" t="s">
        <v>96</v>
      </c>
      <c r="H10" s="225" t="s">
        <v>95</v>
      </c>
      <c r="I10" s="236" t="s">
        <v>95</v>
      </c>
    </row>
    <row r="11" spans="1:9" ht="27.75" customHeight="1">
      <c r="A11" s="19">
        <v>6</v>
      </c>
      <c r="B11" s="15" t="s">
        <v>22</v>
      </c>
      <c r="C11" s="44"/>
      <c r="D11" s="16">
        <v>1989</v>
      </c>
      <c r="E11" s="224" t="s">
        <v>23</v>
      </c>
      <c r="F11" s="224" t="s">
        <v>24</v>
      </c>
      <c r="G11" s="226" t="s">
        <v>93</v>
      </c>
      <c r="H11" s="225" t="s">
        <v>94</v>
      </c>
      <c r="I11" s="236" t="s">
        <v>94</v>
      </c>
    </row>
    <row r="12" spans="1:9" ht="19.5" customHeight="1">
      <c r="A12" s="9">
        <v>7</v>
      </c>
      <c r="B12" s="10" t="s">
        <v>112</v>
      </c>
      <c r="C12" s="45"/>
      <c r="D12" s="11">
        <v>1866</v>
      </c>
      <c r="E12" s="225" t="s">
        <v>102</v>
      </c>
      <c r="F12" s="225" t="s">
        <v>103</v>
      </c>
      <c r="G12" s="225" t="s">
        <v>104</v>
      </c>
      <c r="H12" s="225" t="s">
        <v>105</v>
      </c>
      <c r="I12" s="236" t="s">
        <v>105</v>
      </c>
    </row>
    <row r="13" spans="1:10" ht="19.5" customHeight="1">
      <c r="A13" s="14">
        <v>8</v>
      </c>
      <c r="B13" s="10" t="s">
        <v>11</v>
      </c>
      <c r="C13" s="45"/>
      <c r="D13" s="11">
        <v>1989</v>
      </c>
      <c r="E13" s="225" t="s">
        <v>106</v>
      </c>
      <c r="F13" s="225" t="s">
        <v>106</v>
      </c>
      <c r="G13" s="225" t="s">
        <v>107</v>
      </c>
      <c r="H13" s="225"/>
      <c r="I13" s="236"/>
      <c r="J13" t="s">
        <v>108</v>
      </c>
    </row>
    <row r="14" spans="1:9" ht="19.5" customHeight="1">
      <c r="A14" s="14">
        <v>9</v>
      </c>
      <c r="B14" s="10" t="s">
        <v>109</v>
      </c>
      <c r="C14" s="45"/>
      <c r="D14" s="11">
        <v>1991</v>
      </c>
      <c r="E14" s="225" t="s">
        <v>9</v>
      </c>
      <c r="F14" s="225" t="s">
        <v>110</v>
      </c>
      <c r="G14" s="225" t="s">
        <v>111</v>
      </c>
      <c r="H14" s="12"/>
      <c r="I14" s="237"/>
    </row>
    <row r="15" spans="1:9" ht="19.5" customHeight="1" thickBot="1">
      <c r="A15" s="26">
        <v>10</v>
      </c>
      <c r="B15" s="27" t="s">
        <v>113</v>
      </c>
      <c r="C15" s="46"/>
      <c r="D15" s="22">
        <v>1978</v>
      </c>
      <c r="E15" s="23"/>
      <c r="F15" s="23"/>
      <c r="G15" s="227" t="s">
        <v>114</v>
      </c>
      <c r="H15" s="227" t="s">
        <v>115</v>
      </c>
      <c r="I15" s="238" t="s">
        <v>115</v>
      </c>
    </row>
    <row r="16" spans="1:9" ht="19.5" customHeight="1">
      <c r="A16" s="3">
        <v>11</v>
      </c>
      <c r="B16" s="4" t="s">
        <v>13</v>
      </c>
      <c r="C16" s="43"/>
      <c r="D16" s="5">
        <v>1985</v>
      </c>
      <c r="E16" s="223" t="s">
        <v>125</v>
      </c>
      <c r="F16" s="6"/>
      <c r="G16" s="223" t="s">
        <v>126</v>
      </c>
      <c r="H16" s="229" t="s">
        <v>127</v>
      </c>
      <c r="I16" s="25"/>
    </row>
    <row r="17" spans="1:9" ht="19.5" customHeight="1">
      <c r="A17" s="14">
        <v>12</v>
      </c>
      <c r="B17" s="20" t="s">
        <v>12</v>
      </c>
      <c r="C17" s="45"/>
      <c r="D17" s="11">
        <v>1990</v>
      </c>
      <c r="E17" s="225" t="s">
        <v>125</v>
      </c>
      <c r="F17" s="12"/>
      <c r="G17" s="12"/>
      <c r="H17" s="232"/>
      <c r="I17" s="13"/>
    </row>
    <row r="18" spans="1:9" ht="19.5" customHeight="1">
      <c r="A18" s="19">
        <v>13</v>
      </c>
      <c r="B18" s="10" t="s">
        <v>131</v>
      </c>
      <c r="C18" s="45"/>
      <c r="D18" s="11">
        <v>1989</v>
      </c>
      <c r="E18" s="12"/>
      <c r="F18" s="12"/>
      <c r="G18" s="12"/>
      <c r="H18" s="232"/>
      <c r="I18" s="13"/>
    </row>
    <row r="19" spans="1:9" ht="19.5" customHeight="1">
      <c r="A19" s="14">
        <v>14</v>
      </c>
      <c r="B19" s="20" t="s">
        <v>132</v>
      </c>
      <c r="C19" s="45"/>
      <c r="D19" s="11">
        <v>1988</v>
      </c>
      <c r="E19" s="12"/>
      <c r="F19" s="12"/>
      <c r="G19" s="12"/>
      <c r="H19" s="232"/>
      <c r="I19" s="13"/>
    </row>
    <row r="20" spans="1:9" ht="19.5" customHeight="1">
      <c r="A20" s="14">
        <v>15</v>
      </c>
      <c r="B20" s="10" t="s">
        <v>19</v>
      </c>
      <c r="C20" s="45"/>
      <c r="D20" s="11">
        <v>1981</v>
      </c>
      <c r="E20" s="12"/>
      <c r="F20" s="12"/>
      <c r="G20" s="225" t="s">
        <v>133</v>
      </c>
      <c r="H20" s="230" t="s">
        <v>134</v>
      </c>
      <c r="I20" s="222" t="s">
        <v>135</v>
      </c>
    </row>
    <row r="21" spans="1:9" ht="19.5" customHeight="1">
      <c r="A21" s="14">
        <v>16</v>
      </c>
      <c r="B21" s="10" t="s">
        <v>136</v>
      </c>
      <c r="C21" s="44"/>
      <c r="D21" s="11">
        <v>1985</v>
      </c>
      <c r="E21" s="12"/>
      <c r="F21" s="12"/>
      <c r="G21" s="12"/>
      <c r="H21" s="232"/>
      <c r="I21" s="13"/>
    </row>
    <row r="22" spans="1:9" ht="19.5" customHeight="1">
      <c r="A22" s="14">
        <v>17</v>
      </c>
      <c r="B22" s="10" t="s">
        <v>137</v>
      </c>
      <c r="C22" s="45"/>
      <c r="D22" s="11">
        <v>1993</v>
      </c>
      <c r="E22" s="12"/>
      <c r="F22" s="12"/>
      <c r="G22" s="225"/>
      <c r="H22" s="230" t="s">
        <v>138</v>
      </c>
      <c r="I22" s="13"/>
    </row>
    <row r="23" spans="1:9" ht="19.5" customHeight="1">
      <c r="A23" s="14">
        <v>18</v>
      </c>
      <c r="B23" s="20" t="s">
        <v>10</v>
      </c>
      <c r="C23" s="45"/>
      <c r="D23" s="11">
        <v>1985</v>
      </c>
      <c r="E23" s="12"/>
      <c r="F23" s="12"/>
      <c r="G23" s="225" t="s">
        <v>139</v>
      </c>
      <c r="H23" s="232"/>
      <c r="I23" s="222" t="s">
        <v>144</v>
      </c>
    </row>
    <row r="24" spans="1:9" ht="19.5" customHeight="1" thickBot="1">
      <c r="A24" s="14">
        <v>19</v>
      </c>
      <c r="B24" s="27" t="s">
        <v>140</v>
      </c>
      <c r="C24" s="47"/>
      <c r="D24" s="22">
        <v>1978</v>
      </c>
      <c r="E24" s="23"/>
      <c r="F24" s="23"/>
      <c r="G24" s="227" t="s">
        <v>145</v>
      </c>
      <c r="H24" s="233"/>
      <c r="I24" s="35" t="s">
        <v>146</v>
      </c>
    </row>
    <row r="25" spans="1:9" ht="19.5" customHeight="1" thickBot="1">
      <c r="A25" s="26">
        <v>20</v>
      </c>
      <c r="B25" s="4" t="s">
        <v>25</v>
      </c>
      <c r="C25" s="43"/>
      <c r="D25" s="5">
        <v>1983</v>
      </c>
      <c r="E25" s="223" t="s">
        <v>16</v>
      </c>
      <c r="F25" s="223" t="s">
        <v>141</v>
      </c>
      <c r="G25" s="6"/>
      <c r="H25" s="231"/>
      <c r="I25" s="25"/>
    </row>
    <row r="26" spans="1:9" ht="19.5" customHeight="1">
      <c r="A26" s="3">
        <v>21</v>
      </c>
      <c r="B26" s="10" t="s">
        <v>8</v>
      </c>
      <c r="C26" s="45"/>
      <c r="D26" s="11">
        <v>1987</v>
      </c>
      <c r="E26" s="12"/>
      <c r="F26" s="12"/>
      <c r="G26" s="225" t="s">
        <v>147</v>
      </c>
      <c r="H26" s="230" t="s">
        <v>148</v>
      </c>
      <c r="I26" s="222" t="s">
        <v>142</v>
      </c>
    </row>
    <row r="27" spans="1:9" ht="19.5" customHeight="1">
      <c r="A27" s="14">
        <v>22</v>
      </c>
      <c r="B27" s="15" t="s">
        <v>15</v>
      </c>
      <c r="C27" s="45"/>
      <c r="D27" s="16">
        <v>1982</v>
      </c>
      <c r="E27" s="224" t="s">
        <v>16</v>
      </c>
      <c r="F27" s="17"/>
      <c r="G27" s="12"/>
      <c r="H27" s="232"/>
      <c r="I27" s="13"/>
    </row>
    <row r="28" spans="1:9" ht="19.5" customHeight="1">
      <c r="A28" s="14">
        <v>23</v>
      </c>
      <c r="B28" s="10" t="s">
        <v>143</v>
      </c>
      <c r="C28" s="45"/>
      <c r="D28" s="11">
        <v>1985</v>
      </c>
      <c r="E28" s="12"/>
      <c r="F28" s="12"/>
      <c r="G28" s="12"/>
      <c r="H28" s="232"/>
      <c r="I28" s="13"/>
    </row>
    <row r="29" spans="1:9" ht="19.5" customHeight="1">
      <c r="A29" s="14">
        <v>24</v>
      </c>
      <c r="B29" s="15" t="s">
        <v>149</v>
      </c>
      <c r="C29" s="45"/>
      <c r="D29" s="16">
        <v>1993</v>
      </c>
      <c r="E29" s="17"/>
      <c r="F29" s="17"/>
      <c r="G29" s="225" t="s">
        <v>147</v>
      </c>
      <c r="H29" s="230" t="s">
        <v>150</v>
      </c>
      <c r="I29" s="222" t="s">
        <v>151</v>
      </c>
    </row>
    <row r="30" spans="1:9" ht="19.5" customHeight="1">
      <c r="A30" s="19">
        <v>25</v>
      </c>
      <c r="B30" s="10" t="s">
        <v>152</v>
      </c>
      <c r="C30" s="45"/>
      <c r="D30" s="11">
        <v>1993</v>
      </c>
      <c r="E30" s="12"/>
      <c r="F30" s="12"/>
      <c r="G30" s="225" t="s">
        <v>147</v>
      </c>
      <c r="H30" s="230" t="s">
        <v>153</v>
      </c>
      <c r="I30" s="222" t="s">
        <v>154</v>
      </c>
    </row>
    <row r="31" spans="1:9" ht="19.5" customHeight="1">
      <c r="A31" s="9">
        <v>26</v>
      </c>
      <c r="B31" s="15" t="s">
        <v>155</v>
      </c>
      <c r="C31" s="45"/>
      <c r="D31" s="16"/>
      <c r="E31" s="17"/>
      <c r="F31" s="17"/>
      <c r="G31" s="12"/>
      <c r="H31" s="232"/>
      <c r="I31" s="13"/>
    </row>
    <row r="32" spans="1:9" ht="19.5" customHeight="1">
      <c r="A32" s="14">
        <v>27</v>
      </c>
      <c r="B32" s="10" t="s">
        <v>17</v>
      </c>
      <c r="C32" s="45"/>
      <c r="D32" s="11">
        <v>1973</v>
      </c>
      <c r="E32" s="12"/>
      <c r="F32" s="12"/>
      <c r="G32" s="225" t="s">
        <v>156</v>
      </c>
      <c r="H32" s="230" t="s">
        <v>157</v>
      </c>
      <c r="I32" s="222" t="s">
        <v>158</v>
      </c>
    </row>
    <row r="33" spans="1:7" ht="19.5" customHeight="1">
      <c r="A33" s="14">
        <v>28</v>
      </c>
      <c r="B33" s="139" t="s">
        <v>21</v>
      </c>
      <c r="D33" s="239">
        <v>1869</v>
      </c>
      <c r="E33" t="s">
        <v>119</v>
      </c>
      <c r="F33" t="s">
        <v>160</v>
      </c>
      <c r="G33" s="240" t="s">
        <v>161</v>
      </c>
    </row>
    <row r="34" spans="1:9" ht="19.5" customHeight="1">
      <c r="A34" s="14">
        <v>29</v>
      </c>
      <c r="B34" s="10" t="s">
        <v>162</v>
      </c>
      <c r="C34" s="44"/>
      <c r="D34" s="11">
        <v>1986</v>
      </c>
      <c r="E34" s="225" t="s">
        <v>67</v>
      </c>
      <c r="F34" s="12"/>
      <c r="G34" s="12"/>
      <c r="H34" s="232"/>
      <c r="I34" s="13"/>
    </row>
    <row r="35" spans="1:9" ht="19.5" customHeight="1">
      <c r="A35" s="26">
        <v>30</v>
      </c>
      <c r="B35" s="27" t="s">
        <v>163</v>
      </c>
      <c r="C35" s="48"/>
      <c r="D35" s="22"/>
      <c r="E35" s="23"/>
      <c r="F35" s="23"/>
      <c r="G35" s="23"/>
      <c r="H35" s="233"/>
      <c r="I35" s="35"/>
    </row>
    <row r="36" spans="1:9" ht="19.5" customHeight="1">
      <c r="A36" s="3">
        <v>31</v>
      </c>
      <c r="B36" s="4" t="s">
        <v>164</v>
      </c>
      <c r="C36" s="43"/>
      <c r="D36" s="5">
        <v>1986</v>
      </c>
      <c r="E36" s="223" t="s">
        <v>67</v>
      </c>
      <c r="F36" s="6"/>
      <c r="G36" s="6"/>
      <c r="H36" s="231"/>
      <c r="I36" s="25"/>
    </row>
    <row r="37" spans="1:9" ht="19.5" customHeight="1">
      <c r="A37" s="9">
        <v>32</v>
      </c>
      <c r="B37" s="10" t="s">
        <v>165</v>
      </c>
      <c r="C37" s="45"/>
      <c r="D37" s="11">
        <v>1987</v>
      </c>
      <c r="E37" s="225" t="s">
        <v>166</v>
      </c>
      <c r="F37" s="225" t="s">
        <v>167</v>
      </c>
      <c r="G37" s="12"/>
      <c r="H37" s="232"/>
      <c r="I37" s="13"/>
    </row>
    <row r="38" spans="1:9" ht="19.5" customHeight="1">
      <c r="A38" s="14">
        <v>33</v>
      </c>
      <c r="B38" s="15" t="s">
        <v>168</v>
      </c>
      <c r="C38" s="45"/>
      <c r="D38" s="16">
        <v>1983</v>
      </c>
      <c r="E38" s="17"/>
      <c r="F38" s="17"/>
      <c r="G38" s="12"/>
      <c r="H38" s="232"/>
      <c r="I38" s="13"/>
    </row>
    <row r="39" spans="1:9" ht="19.5" customHeight="1">
      <c r="A39" s="14">
        <v>34</v>
      </c>
      <c r="B39" s="15" t="s">
        <v>169</v>
      </c>
      <c r="C39" s="45"/>
      <c r="D39" s="16">
        <v>1986</v>
      </c>
      <c r="E39" s="17"/>
      <c r="F39" s="17"/>
      <c r="G39" s="12"/>
      <c r="H39" s="232"/>
      <c r="I39" s="13"/>
    </row>
    <row r="40" spans="1:9" ht="19.5" customHeight="1">
      <c r="A40" s="14">
        <v>35</v>
      </c>
      <c r="B40" s="15" t="s">
        <v>170</v>
      </c>
      <c r="C40" s="45"/>
      <c r="D40" s="16">
        <v>1990</v>
      </c>
      <c r="E40" s="17"/>
      <c r="F40" s="17"/>
      <c r="G40" s="12"/>
      <c r="H40" s="232"/>
      <c r="I40" s="13"/>
    </row>
    <row r="41" spans="1:9" ht="19.5" customHeight="1">
      <c r="A41" s="14">
        <v>36</v>
      </c>
      <c r="B41" s="10" t="s">
        <v>171</v>
      </c>
      <c r="C41" s="45"/>
      <c r="D41" s="11">
        <v>1991</v>
      </c>
      <c r="E41" s="12"/>
      <c r="F41" s="12"/>
      <c r="G41" s="12"/>
      <c r="H41" s="232"/>
      <c r="I41" s="13"/>
    </row>
    <row r="42" spans="1:9" ht="19.5" customHeight="1">
      <c r="A42" s="14">
        <v>37</v>
      </c>
      <c r="B42" s="15" t="s">
        <v>172</v>
      </c>
      <c r="C42" s="45"/>
      <c r="D42" s="16"/>
      <c r="E42" s="224" t="s">
        <v>173</v>
      </c>
      <c r="F42" s="17"/>
      <c r="G42" s="12"/>
      <c r="H42" s="232"/>
      <c r="I42" s="13"/>
    </row>
    <row r="43" spans="1:9" ht="19.5" customHeight="1">
      <c r="A43" s="19">
        <v>38</v>
      </c>
      <c r="B43" s="10" t="s">
        <v>174</v>
      </c>
      <c r="C43" s="45"/>
      <c r="D43" s="11"/>
      <c r="E43" s="12"/>
      <c r="F43" s="12"/>
      <c r="G43" s="12"/>
      <c r="H43" s="232"/>
      <c r="I43" s="13"/>
    </row>
    <row r="44" spans="1:9" ht="19.5" customHeight="1" thickBot="1">
      <c r="A44" s="14">
        <v>39</v>
      </c>
      <c r="B44" s="245" t="s">
        <v>175</v>
      </c>
      <c r="C44" s="44"/>
      <c r="D44" s="16"/>
      <c r="E44" s="35" t="s">
        <v>177</v>
      </c>
      <c r="F44" s="17"/>
      <c r="G44" s="12"/>
      <c r="H44" s="232"/>
      <c r="I44" s="13"/>
    </row>
    <row r="45" spans="1:9" ht="19.5" customHeight="1" thickBot="1">
      <c r="A45" s="26">
        <v>40</v>
      </c>
      <c r="B45" s="27" t="s">
        <v>176</v>
      </c>
      <c r="C45" s="48"/>
      <c r="D45" s="22"/>
      <c r="E45" s="35" t="s">
        <v>177</v>
      </c>
      <c r="F45" s="23"/>
      <c r="G45" s="23"/>
      <c r="H45" s="233"/>
      <c r="I45" s="35"/>
    </row>
    <row r="46" spans="1:9" ht="19.5" customHeight="1" thickBot="1">
      <c r="A46" s="49">
        <v>41</v>
      </c>
      <c r="B46" s="50"/>
      <c r="C46" s="51"/>
      <c r="D46" s="37"/>
      <c r="E46" s="38"/>
      <c r="F46" s="38"/>
      <c r="G46" s="38"/>
      <c r="H46" s="234"/>
      <c r="I46" s="52"/>
    </row>
    <row r="47" ht="7.5" customHeight="1"/>
    <row r="48" ht="24.75" customHeight="1"/>
    <row r="49" ht="24.75" customHeight="1"/>
  </sheetData>
  <mergeCells count="12">
    <mergeCell ref="G4:G5"/>
    <mergeCell ref="I4:I5"/>
    <mergeCell ref="K6:L6"/>
    <mergeCell ref="A1:F1"/>
    <mergeCell ref="A2:F2"/>
    <mergeCell ref="A4:A5"/>
    <mergeCell ref="B4:B5"/>
    <mergeCell ref="C4:C5"/>
    <mergeCell ref="D4:D5"/>
    <mergeCell ref="E4:E5"/>
    <mergeCell ref="F4:F5"/>
    <mergeCell ref="H4:H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J46"/>
  <sheetViews>
    <sheetView zoomScale="75" zoomScaleNormal="75" workbookViewId="0" topLeftCell="A4">
      <selection activeCell="D45" sqref="D6:F45"/>
    </sheetView>
  </sheetViews>
  <sheetFormatPr defaultColWidth="9.140625" defaultRowHeight="12.75"/>
  <cols>
    <col min="1" max="1" width="14.8515625" style="0" customWidth="1"/>
    <col min="2" max="2" width="28.7109375" style="0" customWidth="1"/>
    <col min="3" max="4" width="14.8515625" style="0" customWidth="1"/>
    <col min="5" max="5" width="30.57421875" style="0" customWidth="1"/>
    <col min="6" max="6" width="33.7109375" style="0" customWidth="1"/>
    <col min="9" max="9" width="12.00390625" style="0" customWidth="1"/>
  </cols>
  <sheetData>
    <row r="1" spans="1:6" ht="24.75" customHeight="1">
      <c r="A1" s="456" t="s">
        <v>0</v>
      </c>
      <c r="B1" s="456"/>
      <c r="C1" s="456"/>
      <c r="D1" s="456"/>
      <c r="E1" s="456"/>
      <c r="F1" s="456"/>
    </row>
    <row r="2" spans="1:6" ht="24.75" customHeight="1">
      <c r="A2" s="457" t="s">
        <v>1</v>
      </c>
      <c r="B2" s="457"/>
      <c r="C2" s="457"/>
      <c r="D2" s="457"/>
      <c r="E2" s="457"/>
      <c r="F2" s="457"/>
    </row>
    <row r="3" spans="1:6" ht="7.5" customHeight="1" thickBot="1">
      <c r="A3" s="1"/>
      <c r="B3" s="1"/>
      <c r="C3" s="1"/>
      <c r="D3" s="2"/>
      <c r="E3" s="2"/>
      <c r="F3" s="2"/>
    </row>
    <row r="4" spans="1:6" ht="24.75" customHeight="1">
      <c r="A4" s="458" t="s">
        <v>2</v>
      </c>
      <c r="B4" s="459" t="s">
        <v>3</v>
      </c>
      <c r="C4" s="468" t="s">
        <v>26</v>
      </c>
      <c r="D4" s="468" t="s">
        <v>4</v>
      </c>
      <c r="E4" s="459" t="s">
        <v>5</v>
      </c>
      <c r="F4" s="460" t="s">
        <v>6</v>
      </c>
    </row>
    <row r="5" spans="1:6" ht="90" customHeight="1" thickBot="1">
      <c r="A5" s="466"/>
      <c r="B5" s="467"/>
      <c r="C5" s="469"/>
      <c r="D5" s="469"/>
      <c r="E5" s="467"/>
      <c r="F5" s="470"/>
    </row>
    <row r="6" spans="1:10" ht="19.5" customHeight="1">
      <c r="A6" s="3">
        <v>1</v>
      </c>
      <c r="B6" s="210" t="s">
        <v>132</v>
      </c>
      <c r="C6" s="43">
        <v>0.4479166666666667</v>
      </c>
      <c r="D6" s="5">
        <v>1988</v>
      </c>
      <c r="E6" s="6"/>
      <c r="F6" s="7"/>
      <c r="H6" s="471" t="s">
        <v>7</v>
      </c>
      <c r="I6" s="471"/>
      <c r="J6" s="54">
        <v>38</v>
      </c>
    </row>
    <row r="7" spans="1:10" ht="19.5" customHeight="1">
      <c r="A7" s="19">
        <v>2</v>
      </c>
      <c r="B7" s="158" t="s">
        <v>169</v>
      </c>
      <c r="C7" s="279">
        <f>+C6+J8</f>
        <v>0.4513888888888889</v>
      </c>
      <c r="D7" s="200">
        <v>1986</v>
      </c>
      <c r="E7" s="162"/>
      <c r="F7" s="163"/>
      <c r="H7" s="472" t="s">
        <v>29</v>
      </c>
      <c r="I7" s="472"/>
      <c r="J7" s="56">
        <v>0.4479166666666667</v>
      </c>
    </row>
    <row r="8" spans="1:10" ht="19.5" customHeight="1" thickBot="1">
      <c r="A8" s="19">
        <v>3</v>
      </c>
      <c r="B8" s="10" t="s">
        <v>8</v>
      </c>
      <c r="C8" s="44"/>
      <c r="D8" s="11">
        <v>1987</v>
      </c>
      <c r="E8" s="12"/>
      <c r="F8" s="13"/>
      <c r="H8" s="473" t="s">
        <v>30</v>
      </c>
      <c r="I8" s="473"/>
      <c r="J8" s="57">
        <v>0.003472222222222222</v>
      </c>
    </row>
    <row r="9" spans="1:6" ht="19.5" customHeight="1">
      <c r="A9" s="9">
        <v>4</v>
      </c>
      <c r="B9" s="10" t="s">
        <v>17</v>
      </c>
      <c r="C9" s="44"/>
      <c r="D9" s="11">
        <v>1973</v>
      </c>
      <c r="E9" s="12"/>
      <c r="F9" s="13"/>
    </row>
    <row r="10" spans="1:6" ht="19.5" customHeight="1">
      <c r="A10" s="14">
        <v>5</v>
      </c>
      <c r="B10" s="15" t="s">
        <v>170</v>
      </c>
      <c r="C10" s="45"/>
      <c r="D10" s="16">
        <v>1990</v>
      </c>
      <c r="E10" s="17"/>
      <c r="F10" s="18"/>
    </row>
    <row r="11" spans="1:6" ht="19.5" customHeight="1">
      <c r="A11" s="19">
        <v>6</v>
      </c>
      <c r="B11" s="15" t="s">
        <v>149</v>
      </c>
      <c r="C11" s="44"/>
      <c r="D11" s="16">
        <v>1993</v>
      </c>
      <c r="E11" s="17"/>
      <c r="F11" s="18"/>
    </row>
    <row r="12" spans="1:6" ht="19.5" customHeight="1">
      <c r="A12" s="14">
        <v>7</v>
      </c>
      <c r="B12" s="166" t="s">
        <v>164</v>
      </c>
      <c r="C12" s="45"/>
      <c r="D12" s="167">
        <v>1986</v>
      </c>
      <c r="E12" s="168" t="s">
        <v>67</v>
      </c>
      <c r="F12" s="213"/>
    </row>
    <row r="13" spans="1:6" ht="19.5" customHeight="1">
      <c r="A13" s="14">
        <v>8</v>
      </c>
      <c r="B13" s="10" t="s">
        <v>19</v>
      </c>
      <c r="C13" s="45"/>
      <c r="D13" s="11">
        <v>1981</v>
      </c>
      <c r="E13" s="12"/>
      <c r="F13" s="13"/>
    </row>
    <row r="14" spans="1:6" ht="19.5" customHeight="1">
      <c r="A14" s="14">
        <v>9</v>
      </c>
      <c r="B14" s="10" t="s">
        <v>165</v>
      </c>
      <c r="C14" s="45"/>
      <c r="D14" s="11">
        <v>1987</v>
      </c>
      <c r="E14" s="225" t="s">
        <v>166</v>
      </c>
      <c r="F14" s="222" t="s">
        <v>167</v>
      </c>
    </row>
    <row r="15" spans="1:6" ht="19.5" customHeight="1" thickBot="1">
      <c r="A15" s="21">
        <v>10</v>
      </c>
      <c r="B15" s="245" t="s">
        <v>155</v>
      </c>
      <c r="C15" s="46"/>
      <c r="D15" s="265"/>
      <c r="E15" s="265"/>
      <c r="F15" s="266"/>
    </row>
    <row r="16" spans="1:6" ht="19.5" customHeight="1">
      <c r="A16" s="3">
        <v>11</v>
      </c>
      <c r="B16" s="210" t="s">
        <v>172</v>
      </c>
      <c r="C16" s="43"/>
      <c r="D16" s="249"/>
      <c r="E16" s="250" t="s">
        <v>173</v>
      </c>
      <c r="F16" s="267"/>
    </row>
    <row r="17" spans="1:6" ht="19.5" customHeight="1">
      <c r="A17" s="14">
        <v>12</v>
      </c>
      <c r="B17" s="15" t="s">
        <v>21</v>
      </c>
      <c r="C17" s="45"/>
      <c r="D17" s="16">
        <v>1869</v>
      </c>
      <c r="E17" s="247" t="s">
        <v>119</v>
      </c>
      <c r="F17" s="268" t="s">
        <v>160</v>
      </c>
    </row>
    <row r="18" spans="1:6" ht="19.5" customHeight="1">
      <c r="A18" s="19">
        <v>13</v>
      </c>
      <c r="B18" s="15" t="s">
        <v>20</v>
      </c>
      <c r="C18" s="44"/>
      <c r="D18" s="16"/>
      <c r="E18" s="17"/>
      <c r="F18" s="244" t="s">
        <v>88</v>
      </c>
    </row>
    <row r="19" spans="1:6" ht="19.5" customHeight="1">
      <c r="A19" s="14">
        <v>14</v>
      </c>
      <c r="B19" s="10" t="s">
        <v>113</v>
      </c>
      <c r="C19" s="45"/>
      <c r="D19" s="11">
        <v>1978</v>
      </c>
      <c r="E19" s="12"/>
      <c r="F19" s="13"/>
    </row>
    <row r="20" spans="1:6" ht="19.5" customHeight="1">
      <c r="A20" s="14">
        <v>15</v>
      </c>
      <c r="B20" s="10" t="s">
        <v>152</v>
      </c>
      <c r="C20" s="45"/>
      <c r="D20" s="11">
        <v>1993</v>
      </c>
      <c r="E20" s="12"/>
      <c r="F20" s="13"/>
    </row>
    <row r="21" spans="1:6" ht="19.5" customHeight="1">
      <c r="A21" s="14">
        <v>16</v>
      </c>
      <c r="B21" s="10" t="s">
        <v>25</v>
      </c>
      <c r="C21" s="45"/>
      <c r="D21" s="11">
        <v>1983</v>
      </c>
      <c r="E21" s="225" t="s">
        <v>16</v>
      </c>
      <c r="F21" s="222" t="s">
        <v>141</v>
      </c>
    </row>
    <row r="22" spans="1:6" ht="19.5" customHeight="1">
      <c r="A22" s="19">
        <v>17</v>
      </c>
      <c r="B22" s="10" t="s">
        <v>14</v>
      </c>
      <c r="C22" s="44"/>
      <c r="D22" s="11">
        <v>1992</v>
      </c>
      <c r="E22" s="225" t="s">
        <v>83</v>
      </c>
      <c r="F22" s="13"/>
    </row>
    <row r="23" spans="1:6" ht="19.5" customHeight="1">
      <c r="A23" s="14">
        <v>18</v>
      </c>
      <c r="B23" s="10" t="s">
        <v>97</v>
      </c>
      <c r="C23" s="45"/>
      <c r="D23" s="11">
        <v>1993</v>
      </c>
      <c r="E23" s="225" t="s">
        <v>91</v>
      </c>
      <c r="F23" s="13"/>
    </row>
    <row r="24" spans="1:6" ht="19.5" customHeight="1">
      <c r="A24" s="14">
        <v>19</v>
      </c>
      <c r="B24" s="10" t="s">
        <v>136</v>
      </c>
      <c r="C24" s="45"/>
      <c r="D24" s="11">
        <v>1985</v>
      </c>
      <c r="E24" s="12"/>
      <c r="F24" s="13"/>
    </row>
    <row r="25" spans="1:6" ht="19.5" customHeight="1" thickBot="1">
      <c r="A25" s="59">
        <v>20</v>
      </c>
      <c r="B25" s="248" t="s">
        <v>12</v>
      </c>
      <c r="C25" s="47"/>
      <c r="D25" s="22">
        <v>1990</v>
      </c>
      <c r="E25" s="227" t="s">
        <v>125</v>
      </c>
      <c r="F25" s="24"/>
    </row>
    <row r="26" spans="1:6" ht="19.5" customHeight="1">
      <c r="A26" s="3">
        <v>21</v>
      </c>
      <c r="B26" s="10" t="s">
        <v>11</v>
      </c>
      <c r="C26" s="43"/>
      <c r="D26" s="11">
        <v>1989</v>
      </c>
      <c r="E26" s="225" t="s">
        <v>106</v>
      </c>
      <c r="F26" s="222" t="s">
        <v>106</v>
      </c>
    </row>
    <row r="27" spans="1:6" ht="19.5" customHeight="1">
      <c r="A27" s="14">
        <v>22</v>
      </c>
      <c r="B27" s="15" t="s">
        <v>15</v>
      </c>
      <c r="C27" s="45"/>
      <c r="D27" s="16">
        <v>1982</v>
      </c>
      <c r="E27" s="224" t="s">
        <v>16</v>
      </c>
      <c r="F27" s="18"/>
    </row>
    <row r="28" spans="1:6" ht="19.5" customHeight="1">
      <c r="A28" s="14">
        <v>23</v>
      </c>
      <c r="B28" s="15" t="s">
        <v>18</v>
      </c>
      <c r="C28" s="45"/>
      <c r="D28" s="16">
        <v>1992</v>
      </c>
      <c r="E28" s="224" t="s">
        <v>86</v>
      </c>
      <c r="F28" s="244" t="s">
        <v>86</v>
      </c>
    </row>
    <row r="29" spans="1:6" ht="19.5" customHeight="1">
      <c r="A29" s="14">
        <v>24</v>
      </c>
      <c r="B29" s="15" t="s">
        <v>168</v>
      </c>
      <c r="C29" s="45"/>
      <c r="D29" s="16">
        <v>1983</v>
      </c>
      <c r="E29" s="17"/>
      <c r="F29" s="18"/>
    </row>
    <row r="30" spans="1:6" ht="19.5" customHeight="1">
      <c r="A30" s="14">
        <v>25</v>
      </c>
      <c r="B30" s="10" t="s">
        <v>162</v>
      </c>
      <c r="C30" s="45"/>
      <c r="D30" s="11">
        <v>1986</v>
      </c>
      <c r="E30" s="225" t="s">
        <v>67</v>
      </c>
      <c r="F30" s="13"/>
    </row>
    <row r="31" spans="1:6" ht="19.5" customHeight="1">
      <c r="A31" s="14">
        <v>26</v>
      </c>
      <c r="B31" s="10" t="s">
        <v>163</v>
      </c>
      <c r="C31" s="45"/>
      <c r="D31" s="11"/>
      <c r="E31" s="12"/>
      <c r="F31" s="13"/>
    </row>
    <row r="32" spans="1:6" ht="19.5" customHeight="1">
      <c r="A32" s="14">
        <v>27</v>
      </c>
      <c r="B32" s="10" t="s">
        <v>143</v>
      </c>
      <c r="C32" s="45"/>
      <c r="D32" s="11">
        <v>1985</v>
      </c>
      <c r="E32" s="12"/>
      <c r="F32" s="13"/>
    </row>
    <row r="33" spans="1:6" ht="19.5" customHeight="1">
      <c r="A33" s="14">
        <v>28</v>
      </c>
      <c r="B33" s="242" t="s">
        <v>13</v>
      </c>
      <c r="C33" s="45"/>
      <c r="D33" s="243">
        <v>1985</v>
      </c>
      <c r="E33" s="168" t="s">
        <v>125</v>
      </c>
      <c r="F33" s="213"/>
    </row>
    <row r="34" spans="1:6" ht="19.5" customHeight="1">
      <c r="A34" s="14">
        <v>29</v>
      </c>
      <c r="B34" s="15" t="s">
        <v>92</v>
      </c>
      <c r="C34" s="44"/>
      <c r="D34" s="16">
        <v>1992</v>
      </c>
      <c r="E34" s="224" t="s">
        <v>91</v>
      </c>
      <c r="F34" s="18"/>
    </row>
    <row r="35" spans="1:6" ht="19.5" customHeight="1" thickBot="1">
      <c r="A35" s="26">
        <v>30</v>
      </c>
      <c r="B35" s="27" t="s">
        <v>131</v>
      </c>
      <c r="C35" s="48"/>
      <c r="D35" s="22">
        <v>1989</v>
      </c>
      <c r="E35" s="23"/>
      <c r="F35" s="24"/>
    </row>
    <row r="36" spans="1:6" ht="19.5" customHeight="1">
      <c r="A36" s="3">
        <v>31</v>
      </c>
      <c r="B36" s="10" t="s">
        <v>112</v>
      </c>
      <c r="C36" s="43">
        <v>0.5520833333333333</v>
      </c>
      <c r="D36" s="11">
        <v>1866</v>
      </c>
      <c r="E36" s="225" t="s">
        <v>102</v>
      </c>
      <c r="F36" s="222" t="s">
        <v>103</v>
      </c>
    </row>
    <row r="37" spans="1:6" ht="19.5" customHeight="1">
      <c r="A37" s="14">
        <v>32</v>
      </c>
      <c r="B37" s="20" t="s">
        <v>10</v>
      </c>
      <c r="C37" s="45">
        <v>0.5555555555555555</v>
      </c>
      <c r="D37" s="11">
        <v>1985</v>
      </c>
      <c r="E37" s="12"/>
      <c r="F37" s="13"/>
    </row>
    <row r="38" spans="1:6" ht="19.5" customHeight="1">
      <c r="A38" s="14">
        <v>33</v>
      </c>
      <c r="B38" s="10" t="s">
        <v>140</v>
      </c>
      <c r="C38" s="45">
        <v>0.5590277777777777</v>
      </c>
      <c r="D38" s="11">
        <v>1978</v>
      </c>
      <c r="E38" s="12"/>
      <c r="F38" s="13"/>
    </row>
    <row r="39" spans="1:6" ht="19.5" customHeight="1">
      <c r="A39" s="14">
        <v>34</v>
      </c>
      <c r="B39" s="10" t="s">
        <v>109</v>
      </c>
      <c r="C39" s="45">
        <v>0.5625</v>
      </c>
      <c r="D39" s="11">
        <v>1991</v>
      </c>
      <c r="E39" s="225" t="s">
        <v>9</v>
      </c>
      <c r="F39" s="222" t="s">
        <v>110</v>
      </c>
    </row>
    <row r="40" spans="1:6" ht="19.5" customHeight="1">
      <c r="A40" s="14">
        <v>35</v>
      </c>
      <c r="B40" s="10" t="s">
        <v>137</v>
      </c>
      <c r="C40" s="45">
        <v>0.5659722222222222</v>
      </c>
      <c r="D40" s="11">
        <v>1993</v>
      </c>
      <c r="E40" s="12"/>
      <c r="F40" s="13"/>
    </row>
    <row r="41" spans="1:6" ht="19.5" customHeight="1">
      <c r="A41" s="14">
        <v>36</v>
      </c>
      <c r="B41" s="15" t="s">
        <v>22</v>
      </c>
      <c r="C41" s="45">
        <v>0.5694444444444444</v>
      </c>
      <c r="D41" s="16">
        <v>1989</v>
      </c>
      <c r="E41" s="224" t="s">
        <v>23</v>
      </c>
      <c r="F41" s="244" t="s">
        <v>24</v>
      </c>
    </row>
    <row r="42" spans="1:6" ht="19.5" customHeight="1">
      <c r="A42" s="14">
        <v>37</v>
      </c>
      <c r="B42" s="242" t="s">
        <v>171</v>
      </c>
      <c r="C42" s="45">
        <v>0.5729166666666666</v>
      </c>
      <c r="D42" s="11">
        <v>1991</v>
      </c>
      <c r="E42" s="12"/>
      <c r="F42" s="13"/>
    </row>
    <row r="43" spans="1:6" ht="19.5" customHeight="1">
      <c r="A43" s="14">
        <v>38</v>
      </c>
      <c r="B43" s="10" t="s">
        <v>174</v>
      </c>
      <c r="C43" s="45">
        <v>0.576388888888889</v>
      </c>
      <c r="D43" s="247"/>
      <c r="E43" s="247"/>
      <c r="F43" s="268"/>
    </row>
    <row r="44" spans="1:6" ht="19.5" customHeight="1">
      <c r="A44" s="14">
        <v>39</v>
      </c>
      <c r="B44" s="245" t="s">
        <v>175</v>
      </c>
      <c r="C44" s="44">
        <v>0.579861111111111</v>
      </c>
      <c r="D44" s="247"/>
      <c r="E44" s="247"/>
      <c r="F44" s="222" t="s">
        <v>177</v>
      </c>
    </row>
    <row r="45" spans="1:6" ht="19.5" customHeight="1" thickBot="1">
      <c r="A45" s="26">
        <v>40</v>
      </c>
      <c r="B45" s="27" t="s">
        <v>176</v>
      </c>
      <c r="C45" s="48">
        <v>0.5833333333333334</v>
      </c>
      <c r="D45" s="265"/>
      <c r="E45" s="265"/>
      <c r="F45" s="35" t="s">
        <v>177</v>
      </c>
    </row>
    <row r="46" spans="1:6" ht="19.5" customHeight="1" thickBot="1">
      <c r="A46" s="63">
        <v>41</v>
      </c>
      <c r="B46" s="36"/>
      <c r="C46" s="51"/>
      <c r="D46" s="64"/>
      <c r="E46" s="38"/>
      <c r="F46" s="39"/>
    </row>
    <row r="47" ht="7.5" customHeight="1"/>
    <row r="48" ht="24.75" customHeight="1"/>
    <row r="49" ht="24.75" customHeight="1"/>
  </sheetData>
  <mergeCells count="11">
    <mergeCell ref="H6:I6"/>
    <mergeCell ref="H7:I7"/>
    <mergeCell ref="H8:I8"/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 scale="7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I48"/>
  <sheetViews>
    <sheetView zoomScale="60" zoomScaleNormal="60" workbookViewId="0" topLeftCell="A2">
      <selection activeCell="D10" sqref="D10"/>
    </sheetView>
  </sheetViews>
  <sheetFormatPr defaultColWidth="9.140625" defaultRowHeight="12.75"/>
  <cols>
    <col min="1" max="1" width="4.140625" style="65" customWidth="1"/>
    <col min="2" max="2" width="12.7109375" style="65" customWidth="1"/>
    <col min="3" max="3" width="16.7109375" style="0" customWidth="1"/>
    <col min="4" max="6" width="10.7109375" style="0" customWidth="1"/>
    <col min="7" max="7" width="4.7109375" style="0" customWidth="1"/>
    <col min="8" max="8" width="10.7109375" style="0" customWidth="1"/>
    <col min="9" max="9" width="12.7109375" style="0" customWidth="1"/>
  </cols>
  <sheetData>
    <row r="1" spans="1:9" ht="24.75" customHeight="1">
      <c r="A1" s="480" t="s">
        <v>31</v>
      </c>
      <c r="B1" s="480"/>
      <c r="C1" s="480"/>
      <c r="D1" s="480"/>
      <c r="E1" s="480"/>
      <c r="F1" s="480"/>
      <c r="G1" s="480"/>
      <c r="H1" s="480"/>
      <c r="I1" s="480"/>
    </row>
    <row r="2" spans="1:9" ht="24.7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</row>
    <row r="3" spans="1:9" ht="7.5" customHeight="1">
      <c r="A3" s="1"/>
      <c r="B3" s="1"/>
      <c r="C3" s="2"/>
      <c r="D3" s="2"/>
      <c r="E3" s="2"/>
      <c r="F3" s="2"/>
      <c r="G3" s="2"/>
      <c r="H3" s="2"/>
      <c r="I3" s="2"/>
    </row>
    <row r="4" spans="1:9" ht="18" customHeight="1">
      <c r="A4" s="482" t="s">
        <v>32</v>
      </c>
      <c r="B4" s="482"/>
      <c r="C4" s="66" t="s">
        <v>33</v>
      </c>
      <c r="D4" s="66" t="s">
        <v>34</v>
      </c>
      <c r="E4" s="66"/>
      <c r="F4" s="67"/>
      <c r="G4" s="66" t="s">
        <v>35</v>
      </c>
      <c r="H4" s="68"/>
      <c r="I4" s="68"/>
    </row>
    <row r="5" spans="1:9" ht="18" customHeight="1">
      <c r="A5" s="1"/>
      <c r="B5" s="69" t="s">
        <v>36</v>
      </c>
      <c r="C5" s="66" t="s">
        <v>37</v>
      </c>
      <c r="D5" s="66" t="s">
        <v>38</v>
      </c>
      <c r="E5" s="66" t="s">
        <v>39</v>
      </c>
      <c r="F5" s="66" t="s">
        <v>40</v>
      </c>
      <c r="H5" s="2"/>
      <c r="I5" s="2"/>
    </row>
    <row r="6" spans="1:9" ht="7.5" customHeight="1">
      <c r="A6" s="1"/>
      <c r="B6" s="69"/>
      <c r="C6" s="66"/>
      <c r="D6" s="66"/>
      <c r="E6" s="66"/>
      <c r="F6" s="66"/>
      <c r="G6" s="66"/>
      <c r="H6" s="2"/>
      <c r="I6" s="2"/>
    </row>
    <row r="7" spans="1:9" ht="21.75" customHeight="1" thickBot="1">
      <c r="A7" s="70" t="s">
        <v>41</v>
      </c>
      <c r="B7" s="483" t="s">
        <v>42</v>
      </c>
      <c r="C7" s="483"/>
      <c r="D7" s="71" t="s">
        <v>43</v>
      </c>
      <c r="E7" s="484" t="s">
        <v>44</v>
      </c>
      <c r="F7" s="484"/>
      <c r="G7" s="484"/>
      <c r="H7" s="484"/>
      <c r="I7" s="72" t="s">
        <v>45</v>
      </c>
    </row>
    <row r="8" spans="1:9" ht="21.75" customHeight="1" thickBot="1">
      <c r="A8" s="73">
        <v>1</v>
      </c>
      <c r="B8" s="253" t="s">
        <v>132</v>
      </c>
      <c r="C8" s="260"/>
      <c r="D8" s="43">
        <v>0.4479166666666667</v>
      </c>
      <c r="E8" s="479"/>
      <c r="F8" s="479"/>
      <c r="G8" s="479"/>
      <c r="H8" s="479"/>
      <c r="I8" s="77"/>
    </row>
    <row r="9" spans="1:9" ht="21.75" customHeight="1">
      <c r="A9" s="78">
        <v>2</v>
      </c>
      <c r="B9" s="132" t="s">
        <v>169</v>
      </c>
      <c r="C9" s="260"/>
      <c r="D9" s="44">
        <v>0.4513888888888889</v>
      </c>
      <c r="E9" s="478"/>
      <c r="F9" s="478"/>
      <c r="G9" s="478"/>
      <c r="H9" s="478"/>
      <c r="I9" s="82"/>
    </row>
    <row r="10" spans="1:9" ht="21.75" customHeight="1">
      <c r="A10" s="78">
        <v>3</v>
      </c>
      <c r="B10" s="79" t="s">
        <v>8</v>
      </c>
      <c r="C10" s="260"/>
      <c r="D10" s="44">
        <v>0.4548611111111111</v>
      </c>
      <c r="E10" s="478"/>
      <c r="F10" s="478"/>
      <c r="G10" s="478"/>
      <c r="H10" s="478"/>
      <c r="I10" s="82"/>
    </row>
    <row r="11" spans="1:9" ht="21.75" customHeight="1">
      <c r="A11" s="78">
        <v>4</v>
      </c>
      <c r="B11" s="79" t="s">
        <v>17</v>
      </c>
      <c r="C11" s="260"/>
      <c r="D11" s="44">
        <v>0.4583333333333333</v>
      </c>
      <c r="E11" s="478"/>
      <c r="F11" s="478"/>
      <c r="G11" s="478"/>
      <c r="H11" s="478"/>
      <c r="I11" s="82"/>
    </row>
    <row r="12" spans="1:9" ht="21.75" customHeight="1">
      <c r="A12" s="78">
        <v>5</v>
      </c>
      <c r="B12" s="132" t="s">
        <v>170</v>
      </c>
      <c r="C12" s="260"/>
      <c r="D12" s="45">
        <v>0.4618055555555555</v>
      </c>
      <c r="E12" s="478"/>
      <c r="F12" s="478"/>
      <c r="G12" s="478"/>
      <c r="H12" s="478"/>
      <c r="I12" s="82"/>
    </row>
    <row r="13" spans="1:9" ht="21.75" customHeight="1" thickBot="1">
      <c r="A13" s="78">
        <v>6</v>
      </c>
      <c r="B13" s="132" t="s">
        <v>149</v>
      </c>
      <c r="C13" s="260"/>
      <c r="D13" s="44">
        <v>0.46527777777777773</v>
      </c>
      <c r="E13" s="478"/>
      <c r="F13" s="478"/>
      <c r="G13" s="478"/>
      <c r="H13" s="478"/>
      <c r="I13" s="82"/>
    </row>
    <row r="14" spans="1:9" ht="21.75" customHeight="1">
      <c r="A14" s="78">
        <v>7</v>
      </c>
      <c r="B14" s="74" t="s">
        <v>164</v>
      </c>
      <c r="C14" s="260"/>
      <c r="D14" s="45">
        <v>0.46875</v>
      </c>
      <c r="E14" s="478"/>
      <c r="F14" s="478"/>
      <c r="G14" s="478"/>
      <c r="H14" s="478"/>
      <c r="I14" s="82"/>
    </row>
    <row r="15" spans="1:9" ht="21.75" customHeight="1">
      <c r="A15" s="78">
        <v>8</v>
      </c>
      <c r="B15" s="79" t="s">
        <v>19</v>
      </c>
      <c r="C15" s="260"/>
      <c r="D15" s="45">
        <v>0.4722222222222222</v>
      </c>
      <c r="E15" s="478"/>
      <c r="F15" s="478"/>
      <c r="G15" s="478"/>
      <c r="H15" s="478"/>
      <c r="I15" s="82"/>
    </row>
    <row r="16" spans="1:9" ht="21.75" customHeight="1">
      <c r="A16" s="78">
        <v>9</v>
      </c>
      <c r="B16" s="79" t="s">
        <v>165</v>
      </c>
      <c r="C16" s="260"/>
      <c r="D16" s="45">
        <v>0.4756944444444444</v>
      </c>
      <c r="E16" s="478"/>
      <c r="F16" s="478"/>
      <c r="G16" s="478"/>
      <c r="H16" s="478"/>
      <c r="I16" s="82"/>
    </row>
    <row r="17" spans="1:9" ht="21.75" customHeight="1" thickBot="1">
      <c r="A17" s="83">
        <v>10</v>
      </c>
      <c r="B17" s="254" t="s">
        <v>155</v>
      </c>
      <c r="C17" s="260"/>
      <c r="D17" s="46">
        <v>0.47916666666666663</v>
      </c>
      <c r="E17" s="452"/>
      <c r="F17" s="452"/>
      <c r="G17" s="452"/>
      <c r="H17" s="452"/>
      <c r="I17" s="87"/>
    </row>
    <row r="18" spans="1:9" ht="21.75" customHeight="1">
      <c r="A18" s="88">
        <v>11</v>
      </c>
      <c r="B18" s="255" t="s">
        <v>172</v>
      </c>
      <c r="C18" s="260"/>
      <c r="D18" s="43">
        <v>0.48263888888888884</v>
      </c>
      <c r="E18" s="451"/>
      <c r="F18" s="451"/>
      <c r="G18" s="451"/>
      <c r="H18" s="451"/>
      <c r="I18" s="90"/>
    </row>
    <row r="19" spans="1:9" ht="21.75" customHeight="1">
      <c r="A19" s="78">
        <v>12</v>
      </c>
      <c r="B19" s="132" t="s">
        <v>21</v>
      </c>
      <c r="C19" s="260"/>
      <c r="D19" s="45">
        <v>0.48611111111111105</v>
      </c>
      <c r="E19" s="475"/>
      <c r="F19" s="475"/>
      <c r="G19" s="475"/>
      <c r="H19" s="475"/>
      <c r="I19" s="91"/>
    </row>
    <row r="20" spans="1:9" ht="21.75" customHeight="1">
      <c r="A20" s="78">
        <v>13</v>
      </c>
      <c r="B20" s="132" t="s">
        <v>20</v>
      </c>
      <c r="C20" s="260"/>
      <c r="D20" s="44">
        <v>0.48958333333333326</v>
      </c>
      <c r="E20" s="475"/>
      <c r="F20" s="475"/>
      <c r="G20" s="475"/>
      <c r="H20" s="475"/>
      <c r="I20" s="91"/>
    </row>
    <row r="21" spans="1:9" ht="21.75" customHeight="1">
      <c r="A21" s="78">
        <v>14</v>
      </c>
      <c r="B21" s="79" t="s">
        <v>113</v>
      </c>
      <c r="C21" s="260"/>
      <c r="D21" s="45">
        <v>0.49305555555555547</v>
      </c>
      <c r="E21" s="475"/>
      <c r="F21" s="475"/>
      <c r="G21" s="475"/>
      <c r="H21" s="475"/>
      <c r="I21" s="91"/>
    </row>
    <row r="22" spans="1:9" ht="21.75" customHeight="1">
      <c r="A22" s="78">
        <v>15</v>
      </c>
      <c r="B22" s="79" t="s">
        <v>152</v>
      </c>
      <c r="C22" s="260"/>
      <c r="D22" s="45">
        <v>0.4965277777777777</v>
      </c>
      <c r="E22" s="475"/>
      <c r="F22" s="475"/>
      <c r="G22" s="475"/>
      <c r="H22" s="475"/>
      <c r="I22" s="91"/>
    </row>
    <row r="23" spans="1:9" ht="21.75" customHeight="1">
      <c r="A23" s="78">
        <v>16</v>
      </c>
      <c r="B23" s="79" t="s">
        <v>25</v>
      </c>
      <c r="C23" s="260"/>
      <c r="D23" s="45">
        <v>0.5</v>
      </c>
      <c r="E23" s="475"/>
      <c r="F23" s="475"/>
      <c r="G23" s="475"/>
      <c r="H23" s="475"/>
      <c r="I23" s="91"/>
    </row>
    <row r="24" spans="1:9" ht="21.75" customHeight="1">
      <c r="A24" s="78">
        <v>17</v>
      </c>
      <c r="B24" s="79" t="s">
        <v>14</v>
      </c>
      <c r="C24" s="260"/>
      <c r="D24" s="44">
        <v>0.5034722222222222</v>
      </c>
      <c r="E24" s="475"/>
      <c r="F24" s="475"/>
      <c r="G24" s="475"/>
      <c r="H24" s="475"/>
      <c r="I24" s="91"/>
    </row>
    <row r="25" spans="1:9" ht="21.75" customHeight="1">
      <c r="A25" s="78">
        <v>18</v>
      </c>
      <c r="B25" s="79" t="s">
        <v>97</v>
      </c>
      <c r="C25" s="260"/>
      <c r="D25" s="45">
        <v>0.5069444444444444</v>
      </c>
      <c r="E25" s="475"/>
      <c r="F25" s="475"/>
      <c r="G25" s="475"/>
      <c r="H25" s="475"/>
      <c r="I25" s="91"/>
    </row>
    <row r="26" spans="1:9" ht="21.75" customHeight="1">
      <c r="A26" s="78">
        <v>19</v>
      </c>
      <c r="B26" s="79" t="s">
        <v>136</v>
      </c>
      <c r="C26" s="260"/>
      <c r="D26" s="45">
        <v>0.5104166666666666</v>
      </c>
      <c r="E26" s="475"/>
      <c r="F26" s="475"/>
      <c r="G26" s="475"/>
      <c r="H26" s="475"/>
      <c r="I26" s="91"/>
    </row>
    <row r="27" spans="1:9" ht="21.75" customHeight="1" thickBot="1">
      <c r="A27" s="83">
        <v>20</v>
      </c>
      <c r="B27" s="256" t="s">
        <v>12</v>
      </c>
      <c r="C27" s="260"/>
      <c r="D27" s="47">
        <v>0.5138888888888888</v>
      </c>
      <c r="E27" s="476"/>
      <c r="F27" s="476"/>
      <c r="G27" s="476"/>
      <c r="H27" s="476"/>
      <c r="I27" s="92"/>
    </row>
    <row r="28" spans="1:9" ht="21.75" customHeight="1">
      <c r="A28" s="73">
        <v>21</v>
      </c>
      <c r="B28" s="79" t="s">
        <v>11</v>
      </c>
      <c r="C28" s="260"/>
      <c r="D28" s="43">
        <v>0.517361111111111</v>
      </c>
      <c r="E28" s="477"/>
      <c r="F28" s="477"/>
      <c r="G28" s="477"/>
      <c r="H28" s="477"/>
      <c r="I28" s="90"/>
    </row>
    <row r="29" spans="1:9" ht="21.75" customHeight="1">
      <c r="A29" s="78">
        <v>22</v>
      </c>
      <c r="B29" s="132" t="s">
        <v>15</v>
      </c>
      <c r="C29" s="260"/>
      <c r="D29" s="45">
        <v>0.5208333333333333</v>
      </c>
      <c r="E29" s="475"/>
      <c r="F29" s="475"/>
      <c r="G29" s="475"/>
      <c r="H29" s="475"/>
      <c r="I29" s="91"/>
    </row>
    <row r="30" spans="1:9" ht="21.75" customHeight="1">
      <c r="A30" s="78">
        <v>23</v>
      </c>
      <c r="B30" s="132" t="s">
        <v>18</v>
      </c>
      <c r="C30" s="260"/>
      <c r="D30" s="45">
        <v>0.5243055555555555</v>
      </c>
      <c r="E30" s="475"/>
      <c r="F30" s="475"/>
      <c r="G30" s="475"/>
      <c r="H30" s="475"/>
      <c r="I30" s="91"/>
    </row>
    <row r="31" spans="1:9" ht="21.75" customHeight="1">
      <c r="A31" s="78">
        <v>24</v>
      </c>
      <c r="B31" s="79" t="s">
        <v>174</v>
      </c>
      <c r="C31" s="260"/>
      <c r="D31" s="45">
        <v>0.5277777777777777</v>
      </c>
      <c r="E31" s="475"/>
      <c r="F31" s="475"/>
      <c r="G31" s="475"/>
      <c r="H31" s="475"/>
      <c r="I31" s="91"/>
    </row>
    <row r="32" spans="1:9" ht="21.75" customHeight="1">
      <c r="A32" s="78">
        <v>25</v>
      </c>
      <c r="B32" s="79" t="s">
        <v>162</v>
      </c>
      <c r="C32" s="260"/>
      <c r="D32" s="45">
        <v>0.53125</v>
      </c>
      <c r="E32" s="475"/>
      <c r="F32" s="475"/>
      <c r="G32" s="475"/>
      <c r="H32" s="475"/>
      <c r="I32" s="91"/>
    </row>
    <row r="33" spans="1:9" ht="21.75" customHeight="1">
      <c r="A33" s="78">
        <v>26</v>
      </c>
      <c r="B33" s="79" t="s">
        <v>163</v>
      </c>
      <c r="C33" s="260"/>
      <c r="D33" s="45">
        <v>0.5347222222222222</v>
      </c>
      <c r="E33" s="475"/>
      <c r="F33" s="475"/>
      <c r="G33" s="475"/>
      <c r="H33" s="475"/>
      <c r="I33" s="91"/>
    </row>
    <row r="34" spans="1:9" ht="21.75" customHeight="1" thickBot="1">
      <c r="A34" s="78">
        <v>27</v>
      </c>
      <c r="B34" s="84" t="s">
        <v>143</v>
      </c>
      <c r="C34" s="260"/>
      <c r="D34" s="45">
        <v>0.5381944444444444</v>
      </c>
      <c r="E34" s="475"/>
      <c r="F34" s="475"/>
      <c r="G34" s="475"/>
      <c r="H34" s="475"/>
      <c r="I34" s="91"/>
    </row>
    <row r="35" spans="1:9" ht="21.75" customHeight="1">
      <c r="A35" s="78">
        <v>28</v>
      </c>
      <c r="B35" s="257" t="s">
        <v>13</v>
      </c>
      <c r="C35" s="260"/>
      <c r="D35" s="45">
        <v>0.5416666666666666</v>
      </c>
      <c r="E35" s="475"/>
      <c r="F35" s="475"/>
      <c r="G35" s="475"/>
      <c r="H35" s="475"/>
      <c r="I35" s="91"/>
    </row>
    <row r="36" spans="1:9" ht="21.75" customHeight="1">
      <c r="A36" s="78">
        <v>29</v>
      </c>
      <c r="B36" s="132" t="s">
        <v>92</v>
      </c>
      <c r="C36" s="260"/>
      <c r="D36" s="44">
        <v>0.5451388888888888</v>
      </c>
      <c r="E36" s="475"/>
      <c r="F36" s="475"/>
      <c r="G36" s="475"/>
      <c r="H36" s="475"/>
      <c r="I36" s="91"/>
    </row>
    <row r="37" spans="1:9" ht="21.75" customHeight="1" thickBot="1">
      <c r="A37" s="83">
        <v>30</v>
      </c>
      <c r="B37" s="84" t="s">
        <v>131</v>
      </c>
      <c r="C37" s="260"/>
      <c r="D37" s="48">
        <v>0.548611111111111</v>
      </c>
      <c r="E37" s="476"/>
      <c r="F37" s="476"/>
      <c r="G37" s="476"/>
      <c r="H37" s="476"/>
      <c r="I37" s="92"/>
    </row>
    <row r="38" spans="1:9" ht="21.75" customHeight="1">
      <c r="A38" s="73">
        <v>31</v>
      </c>
      <c r="B38" s="79" t="s">
        <v>112</v>
      </c>
      <c r="C38" s="260"/>
      <c r="D38" s="43">
        <v>0.5520833333333333</v>
      </c>
      <c r="E38" s="475"/>
      <c r="F38" s="475"/>
      <c r="G38" s="475"/>
      <c r="H38" s="475"/>
      <c r="I38" s="90"/>
    </row>
    <row r="39" spans="1:9" ht="21.75" customHeight="1">
      <c r="A39" s="78">
        <v>32</v>
      </c>
      <c r="B39" s="258" t="s">
        <v>10</v>
      </c>
      <c r="C39" s="260"/>
      <c r="D39" s="45">
        <v>0.5555555555555555</v>
      </c>
      <c r="E39" s="475"/>
      <c r="F39" s="475"/>
      <c r="G39" s="475"/>
      <c r="H39" s="475"/>
      <c r="I39" s="91"/>
    </row>
    <row r="40" spans="1:9" ht="21.75" customHeight="1">
      <c r="A40" s="78">
        <v>33</v>
      </c>
      <c r="B40" s="79" t="s">
        <v>140</v>
      </c>
      <c r="C40" s="260"/>
      <c r="D40" s="45">
        <v>0.5590277777777777</v>
      </c>
      <c r="E40" s="475"/>
      <c r="F40" s="475"/>
      <c r="G40" s="475"/>
      <c r="H40" s="475"/>
      <c r="I40" s="91"/>
    </row>
    <row r="41" spans="1:9" ht="21.75" customHeight="1">
      <c r="A41" s="78">
        <v>34</v>
      </c>
      <c r="B41" s="79" t="s">
        <v>109</v>
      </c>
      <c r="C41" s="260"/>
      <c r="D41" s="45">
        <v>0.5625</v>
      </c>
      <c r="E41" s="475"/>
      <c r="F41" s="475"/>
      <c r="G41" s="475"/>
      <c r="H41" s="475"/>
      <c r="I41" s="91"/>
    </row>
    <row r="42" spans="1:9" ht="21.75" customHeight="1">
      <c r="A42" s="78">
        <v>35</v>
      </c>
      <c r="B42" s="79" t="s">
        <v>137</v>
      </c>
      <c r="C42" s="260"/>
      <c r="D42" s="45">
        <v>0.5659722222222222</v>
      </c>
      <c r="E42" s="475"/>
      <c r="F42" s="475"/>
      <c r="G42" s="475"/>
      <c r="H42" s="475"/>
      <c r="I42" s="91"/>
    </row>
    <row r="43" spans="1:9" ht="21.75" customHeight="1">
      <c r="A43" s="78">
        <v>36</v>
      </c>
      <c r="B43" s="132" t="s">
        <v>22</v>
      </c>
      <c r="C43" s="260"/>
      <c r="D43" s="45">
        <v>0.5694444444444444</v>
      </c>
      <c r="E43" s="475"/>
      <c r="F43" s="475"/>
      <c r="G43" s="475"/>
      <c r="H43" s="475"/>
      <c r="I43" s="91"/>
    </row>
    <row r="44" spans="1:9" ht="21.75" customHeight="1">
      <c r="A44" s="78">
        <v>37</v>
      </c>
      <c r="B44" s="257" t="s">
        <v>171</v>
      </c>
      <c r="C44" s="260"/>
      <c r="D44" s="45">
        <v>0.5729166666666666</v>
      </c>
      <c r="E44" s="475"/>
      <c r="F44" s="475"/>
      <c r="G44" s="475"/>
      <c r="H44" s="475"/>
      <c r="I44" s="91"/>
    </row>
    <row r="45" spans="1:9" ht="21.75" customHeight="1">
      <c r="A45" s="78">
        <v>38</v>
      </c>
      <c r="B45" s="132" t="s">
        <v>168</v>
      </c>
      <c r="C45" s="260"/>
      <c r="D45" s="45">
        <v>0.576388888888889</v>
      </c>
      <c r="E45" s="475"/>
      <c r="F45" s="475"/>
      <c r="G45" s="475"/>
      <c r="H45" s="475"/>
      <c r="I45" s="91"/>
    </row>
    <row r="46" spans="1:9" ht="21.75" customHeight="1">
      <c r="A46" s="78">
        <v>39</v>
      </c>
      <c r="B46" s="254" t="s">
        <v>175</v>
      </c>
      <c r="C46" s="260"/>
      <c r="D46" s="44">
        <v>0.579861111111111</v>
      </c>
      <c r="E46" s="475"/>
      <c r="F46" s="475"/>
      <c r="G46" s="475"/>
      <c r="H46" s="475"/>
      <c r="I46" s="91"/>
    </row>
    <row r="47" spans="1:9" ht="21.75" customHeight="1" thickBot="1">
      <c r="A47" s="83">
        <v>40</v>
      </c>
      <c r="B47" s="84" t="s">
        <v>176</v>
      </c>
      <c r="C47" s="260"/>
      <c r="D47" s="48">
        <v>0.5833333333333334</v>
      </c>
      <c r="E47" s="476"/>
      <c r="F47" s="476"/>
      <c r="G47" s="476"/>
      <c r="H47" s="476"/>
      <c r="I47" s="92"/>
    </row>
    <row r="48" spans="1:9" ht="21.75" customHeight="1" thickBot="1">
      <c r="A48" s="93">
        <v>41</v>
      </c>
      <c r="B48" s="94"/>
      <c r="C48" s="259"/>
      <c r="D48" s="95"/>
      <c r="E48" s="474"/>
      <c r="F48" s="474"/>
      <c r="G48" s="474"/>
      <c r="H48" s="474"/>
      <c r="I48" s="96"/>
    </row>
  </sheetData>
  <mergeCells count="46">
    <mergeCell ref="A1:I1"/>
    <mergeCell ref="A2:I2"/>
    <mergeCell ref="A4:B4"/>
    <mergeCell ref="B7:C7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8:H48"/>
    <mergeCell ref="E44:H44"/>
    <mergeCell ref="E45:H45"/>
    <mergeCell ref="E46:H46"/>
    <mergeCell ref="E47:H47"/>
  </mergeCells>
  <printOptions horizontalCentered="1"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 scale="7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K37"/>
  <sheetViews>
    <sheetView zoomScale="60" zoomScaleNormal="60" workbookViewId="0" topLeftCell="A1">
      <selection activeCell="L30" sqref="L30"/>
    </sheetView>
  </sheetViews>
  <sheetFormatPr defaultColWidth="9.140625" defaultRowHeight="12.75"/>
  <cols>
    <col min="1" max="1" width="4.140625" style="65" customWidth="1"/>
    <col min="2" max="2" width="12.7109375" style="65" customWidth="1"/>
    <col min="3" max="3" width="16.7109375" style="0" customWidth="1"/>
    <col min="4" max="6" width="10.7109375" style="0" customWidth="1"/>
    <col min="7" max="7" width="4.7109375" style="0" customWidth="1"/>
    <col min="8" max="8" width="10.7109375" style="0" customWidth="1"/>
    <col min="9" max="9" width="12.7109375" style="0" customWidth="1"/>
  </cols>
  <sheetData>
    <row r="1" spans="1:9" ht="24.75" customHeight="1">
      <c r="A1" s="480" t="s">
        <v>31</v>
      </c>
      <c r="B1" s="480"/>
      <c r="C1" s="480"/>
      <c r="D1" s="480"/>
      <c r="E1" s="480"/>
      <c r="F1" s="480"/>
      <c r="G1" s="480"/>
      <c r="H1" s="480"/>
      <c r="I1" s="480"/>
    </row>
    <row r="2" spans="1:9" ht="24.7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</row>
    <row r="3" spans="1:9" ht="7.5" customHeight="1">
      <c r="A3" s="1"/>
      <c r="B3" s="1"/>
      <c r="C3" s="2"/>
      <c r="D3" s="2"/>
      <c r="E3" s="2"/>
      <c r="F3" s="2"/>
      <c r="G3" s="2"/>
      <c r="H3" s="2"/>
      <c r="I3" s="2"/>
    </row>
    <row r="4" spans="1:9" ht="18" customHeight="1">
      <c r="A4" s="66"/>
      <c r="B4" s="69" t="s">
        <v>46</v>
      </c>
      <c r="C4" s="66" t="s">
        <v>33</v>
      </c>
      <c r="D4" s="66" t="s">
        <v>34</v>
      </c>
      <c r="E4" s="66"/>
      <c r="F4" s="67"/>
      <c r="G4" s="66" t="s">
        <v>35</v>
      </c>
      <c r="H4" s="68"/>
      <c r="I4" s="68"/>
    </row>
    <row r="5" spans="1:9" ht="18" customHeight="1">
      <c r="A5" s="1"/>
      <c r="B5" s="69" t="s">
        <v>36</v>
      </c>
      <c r="C5" s="66" t="s">
        <v>37</v>
      </c>
      <c r="D5" s="66" t="s">
        <v>38</v>
      </c>
      <c r="E5" s="66" t="s">
        <v>39</v>
      </c>
      <c r="F5" s="66" t="s">
        <v>40</v>
      </c>
      <c r="H5" s="2"/>
      <c r="I5" s="2"/>
    </row>
    <row r="6" spans="1:9" ht="7.5" customHeight="1">
      <c r="A6" s="1"/>
      <c r="B6" s="69"/>
      <c r="C6" s="66"/>
      <c r="D6" s="66"/>
      <c r="E6" s="66"/>
      <c r="F6" s="66"/>
      <c r="G6" s="66"/>
      <c r="H6" s="2"/>
      <c r="I6" s="2"/>
    </row>
    <row r="7" spans="1:9" ht="21.75" customHeight="1" thickBot="1">
      <c r="A7" s="70" t="s">
        <v>41</v>
      </c>
      <c r="B7" s="483" t="s">
        <v>42</v>
      </c>
      <c r="C7" s="483"/>
      <c r="D7" s="71" t="s">
        <v>43</v>
      </c>
      <c r="E7" s="484" t="s">
        <v>44</v>
      </c>
      <c r="F7" s="484"/>
      <c r="G7" s="484"/>
      <c r="H7" s="484"/>
      <c r="I7" s="72" t="s">
        <v>45</v>
      </c>
    </row>
    <row r="8" spans="1:11" ht="21.75" customHeight="1">
      <c r="A8" s="73">
        <v>1</v>
      </c>
      <c r="B8" s="210" t="s">
        <v>168</v>
      </c>
      <c r="C8" s="75"/>
      <c r="D8" s="329">
        <v>0.8125</v>
      </c>
      <c r="E8" s="479"/>
      <c r="F8" s="479"/>
      <c r="G8" s="479"/>
      <c r="H8" s="479"/>
      <c r="I8" s="77"/>
      <c r="K8" s="97"/>
    </row>
    <row r="9" spans="1:9" ht="21.75" customHeight="1">
      <c r="A9" s="78">
        <v>2</v>
      </c>
      <c r="B9" s="20" t="s">
        <v>12</v>
      </c>
      <c r="C9" s="80"/>
      <c r="D9" s="333">
        <v>0.8159722222222222</v>
      </c>
      <c r="E9" s="478"/>
      <c r="F9" s="478"/>
      <c r="G9" s="478"/>
      <c r="H9" s="478"/>
      <c r="I9" s="82"/>
    </row>
    <row r="10" spans="1:9" ht="21.75" customHeight="1">
      <c r="A10" s="78">
        <v>3</v>
      </c>
      <c r="B10" s="20" t="s">
        <v>131</v>
      </c>
      <c r="C10" s="80"/>
      <c r="D10" s="333">
        <v>0.8194444444444445</v>
      </c>
      <c r="E10" s="478"/>
      <c r="F10" s="478"/>
      <c r="G10" s="478"/>
      <c r="H10" s="478"/>
      <c r="I10" s="82"/>
    </row>
    <row r="11" spans="1:9" ht="21.75" customHeight="1">
      <c r="A11" s="78">
        <v>4</v>
      </c>
      <c r="B11" s="20" t="s">
        <v>140</v>
      </c>
      <c r="C11" s="80"/>
      <c r="D11" s="333">
        <v>0.8229166666666666</v>
      </c>
      <c r="E11" s="478"/>
      <c r="F11" s="478"/>
      <c r="G11" s="478"/>
      <c r="H11" s="478"/>
      <c r="I11" s="82"/>
    </row>
    <row r="12" spans="1:9" ht="21.75" customHeight="1">
      <c r="A12" s="78">
        <v>5</v>
      </c>
      <c r="B12" s="20" t="s">
        <v>136</v>
      </c>
      <c r="C12" s="80"/>
      <c r="D12" s="333">
        <v>0.8263888888888888</v>
      </c>
      <c r="E12" s="478"/>
      <c r="F12" s="478"/>
      <c r="G12" s="478"/>
      <c r="H12" s="478"/>
      <c r="I12" s="82"/>
    </row>
    <row r="13" spans="1:9" ht="21.75" customHeight="1">
      <c r="A13" s="78">
        <v>6</v>
      </c>
      <c r="B13" s="20" t="s">
        <v>17</v>
      </c>
      <c r="C13" s="80"/>
      <c r="D13" s="333">
        <v>0.8298611111111112</v>
      </c>
      <c r="E13" s="478"/>
      <c r="F13" s="478"/>
      <c r="G13" s="478"/>
      <c r="H13" s="478"/>
      <c r="I13" s="82"/>
    </row>
    <row r="14" spans="1:9" ht="21.75" customHeight="1">
      <c r="A14" s="78">
        <v>7</v>
      </c>
      <c r="B14" s="20" t="s">
        <v>163</v>
      </c>
      <c r="C14" s="80"/>
      <c r="D14" s="333">
        <v>0.8333333333333334</v>
      </c>
      <c r="E14" s="478"/>
      <c r="F14" s="478"/>
      <c r="G14" s="478"/>
      <c r="H14" s="478"/>
      <c r="I14" s="82"/>
    </row>
    <row r="15" spans="1:9" ht="21.75" customHeight="1">
      <c r="A15" s="78">
        <v>8</v>
      </c>
      <c r="B15" s="20" t="s">
        <v>162</v>
      </c>
      <c r="C15" s="80"/>
      <c r="D15" s="333">
        <v>0.8368055555555555</v>
      </c>
      <c r="E15" s="478"/>
      <c r="F15" s="478"/>
      <c r="G15" s="478"/>
      <c r="H15" s="478"/>
      <c r="I15" s="82"/>
    </row>
    <row r="16" spans="1:9" ht="21.75" customHeight="1">
      <c r="A16" s="78">
        <v>9</v>
      </c>
      <c r="B16" s="20" t="s">
        <v>22</v>
      </c>
      <c r="C16" s="80"/>
      <c r="D16" s="333">
        <v>0.8402777777777778</v>
      </c>
      <c r="E16" s="478"/>
      <c r="F16" s="478"/>
      <c r="G16" s="478"/>
      <c r="H16" s="478"/>
      <c r="I16" s="82"/>
    </row>
    <row r="17" spans="1:9" ht="21.75" customHeight="1" thickBot="1">
      <c r="A17" s="98">
        <v>10</v>
      </c>
      <c r="B17" s="248" t="s">
        <v>13</v>
      </c>
      <c r="C17" s="85"/>
      <c r="D17" s="339">
        <v>0.84375</v>
      </c>
      <c r="E17" s="452"/>
      <c r="F17" s="452"/>
      <c r="G17" s="452"/>
      <c r="H17" s="452"/>
      <c r="I17" s="87"/>
    </row>
    <row r="18" spans="1:9" ht="21.75" customHeight="1">
      <c r="A18" s="73">
        <v>11</v>
      </c>
      <c r="B18" s="211" t="s">
        <v>143</v>
      </c>
      <c r="C18" s="394"/>
      <c r="D18" s="395">
        <v>0.8472222222222222</v>
      </c>
      <c r="E18" s="485"/>
      <c r="F18" s="485"/>
      <c r="G18" s="485"/>
      <c r="H18" s="485"/>
      <c r="I18" s="77"/>
    </row>
    <row r="19" spans="1:9" ht="21.75" customHeight="1">
      <c r="A19" s="78">
        <v>12</v>
      </c>
      <c r="B19" s="20" t="s">
        <v>132</v>
      </c>
      <c r="C19" s="80"/>
      <c r="D19" s="333">
        <v>0.8506944444444445</v>
      </c>
      <c r="E19" s="478"/>
      <c r="F19" s="478"/>
      <c r="G19" s="478"/>
      <c r="H19" s="478"/>
      <c r="I19" s="82"/>
    </row>
    <row r="20" spans="1:9" ht="21.75" customHeight="1">
      <c r="A20" s="78">
        <v>13</v>
      </c>
      <c r="B20" s="99"/>
      <c r="C20" s="394"/>
      <c r="D20" s="89"/>
      <c r="E20" s="478"/>
      <c r="F20" s="478"/>
      <c r="G20" s="478"/>
      <c r="H20" s="478"/>
      <c r="I20" s="82"/>
    </row>
    <row r="21" spans="1:9" ht="21.75" customHeight="1">
      <c r="A21" s="78">
        <v>14</v>
      </c>
      <c r="B21" s="79"/>
      <c r="C21" s="80"/>
      <c r="D21" s="81"/>
      <c r="E21" s="478"/>
      <c r="F21" s="478"/>
      <c r="G21" s="478"/>
      <c r="H21" s="478"/>
      <c r="I21" s="82"/>
    </row>
    <row r="22" spans="1:9" ht="21.75" customHeight="1">
      <c r="A22" s="78">
        <v>15</v>
      </c>
      <c r="B22" s="79"/>
      <c r="C22" s="80"/>
      <c r="D22" s="81"/>
      <c r="E22" s="478"/>
      <c r="F22" s="478"/>
      <c r="G22" s="478"/>
      <c r="H22" s="478"/>
      <c r="I22" s="82"/>
    </row>
    <row r="23" spans="1:9" ht="21.75" customHeight="1">
      <c r="A23" s="78">
        <v>16</v>
      </c>
      <c r="B23" s="79"/>
      <c r="C23" s="80"/>
      <c r="D23" s="81"/>
      <c r="E23" s="478"/>
      <c r="F23" s="478"/>
      <c r="G23" s="478"/>
      <c r="H23" s="478"/>
      <c r="I23" s="82"/>
    </row>
    <row r="24" spans="1:9" ht="21.75" customHeight="1">
      <c r="A24" s="78">
        <v>17</v>
      </c>
      <c r="B24" s="79"/>
      <c r="C24" s="80"/>
      <c r="D24" s="81"/>
      <c r="E24" s="478"/>
      <c r="F24" s="478"/>
      <c r="G24" s="478"/>
      <c r="H24" s="478"/>
      <c r="I24" s="82"/>
    </row>
    <row r="25" spans="1:9" ht="21.75" customHeight="1">
      <c r="A25" s="78">
        <v>18</v>
      </c>
      <c r="B25" s="79"/>
      <c r="C25" s="80"/>
      <c r="D25" s="81"/>
      <c r="E25" s="478"/>
      <c r="F25" s="478"/>
      <c r="G25" s="478"/>
      <c r="H25" s="478"/>
      <c r="I25" s="82"/>
    </row>
    <row r="26" spans="1:9" ht="21.75" customHeight="1">
      <c r="A26" s="78">
        <v>19</v>
      </c>
      <c r="B26" s="79"/>
      <c r="C26" s="80"/>
      <c r="D26" s="81"/>
      <c r="E26" s="478"/>
      <c r="F26" s="478"/>
      <c r="G26" s="478"/>
      <c r="H26" s="478"/>
      <c r="I26" s="82"/>
    </row>
    <row r="27" spans="1:9" ht="21.75" customHeight="1">
      <c r="A27" s="83">
        <v>20</v>
      </c>
      <c r="B27" s="84"/>
      <c r="C27" s="85"/>
      <c r="D27" s="86"/>
      <c r="E27" s="452"/>
      <c r="F27" s="452"/>
      <c r="G27" s="452"/>
      <c r="H27" s="452"/>
      <c r="I27" s="87"/>
    </row>
    <row r="28" spans="1:9" ht="21.75" customHeight="1">
      <c r="A28" s="88">
        <v>21</v>
      </c>
      <c r="B28" s="74"/>
      <c r="C28" s="75"/>
      <c r="D28" s="89"/>
      <c r="E28" s="451"/>
      <c r="F28" s="451"/>
      <c r="G28" s="451"/>
      <c r="H28" s="451"/>
      <c r="I28" s="100"/>
    </row>
    <row r="29" spans="1:9" ht="21.75" customHeight="1">
      <c r="A29" s="78">
        <v>22</v>
      </c>
      <c r="B29" s="79"/>
      <c r="C29" s="80"/>
      <c r="D29" s="81"/>
      <c r="E29" s="475"/>
      <c r="F29" s="475"/>
      <c r="G29" s="475"/>
      <c r="H29" s="475"/>
      <c r="I29" s="91"/>
    </row>
    <row r="30" spans="1:9" ht="21.75" customHeight="1">
      <c r="A30" s="78">
        <v>23</v>
      </c>
      <c r="B30" s="79"/>
      <c r="C30" s="80"/>
      <c r="D30" s="81"/>
      <c r="E30" s="475"/>
      <c r="F30" s="475"/>
      <c r="G30" s="475"/>
      <c r="H30" s="475"/>
      <c r="I30" s="91"/>
    </row>
    <row r="31" spans="1:9" ht="21.75" customHeight="1">
      <c r="A31" s="78">
        <v>24</v>
      </c>
      <c r="B31" s="79"/>
      <c r="C31" s="80"/>
      <c r="D31" s="81"/>
      <c r="E31" s="475"/>
      <c r="F31" s="475"/>
      <c r="G31" s="475"/>
      <c r="H31" s="475"/>
      <c r="I31" s="91"/>
    </row>
    <row r="32" spans="1:9" ht="21.75" customHeight="1">
      <c r="A32" s="78">
        <v>25</v>
      </c>
      <c r="B32" s="79"/>
      <c r="C32" s="80"/>
      <c r="D32" s="81"/>
      <c r="E32" s="475"/>
      <c r="F32" s="475"/>
      <c r="G32" s="475"/>
      <c r="H32" s="475"/>
      <c r="I32" s="91"/>
    </row>
    <row r="33" spans="1:9" ht="21.75" customHeight="1">
      <c r="A33" s="78">
        <v>26</v>
      </c>
      <c r="B33" s="79"/>
      <c r="C33" s="80"/>
      <c r="D33" s="81"/>
      <c r="E33" s="475"/>
      <c r="F33" s="475"/>
      <c r="G33" s="475"/>
      <c r="H33" s="475"/>
      <c r="I33" s="91"/>
    </row>
    <row r="34" spans="1:9" ht="21.75" customHeight="1">
      <c r="A34" s="78">
        <v>27</v>
      </c>
      <c r="B34" s="79"/>
      <c r="C34" s="80"/>
      <c r="D34" s="81"/>
      <c r="E34" s="475"/>
      <c r="F34" s="475"/>
      <c r="G34" s="475"/>
      <c r="H34" s="475"/>
      <c r="I34" s="91"/>
    </row>
    <row r="35" spans="1:9" ht="21.75" customHeight="1">
      <c r="A35" s="78">
        <v>28</v>
      </c>
      <c r="B35" s="79"/>
      <c r="C35" s="80"/>
      <c r="D35" s="81"/>
      <c r="E35" s="475"/>
      <c r="F35" s="475"/>
      <c r="G35" s="475"/>
      <c r="H35" s="475"/>
      <c r="I35" s="91"/>
    </row>
    <row r="36" spans="1:9" ht="21.75" customHeight="1">
      <c r="A36" s="78">
        <v>29</v>
      </c>
      <c r="B36" s="79"/>
      <c r="C36" s="80"/>
      <c r="D36" s="81"/>
      <c r="E36" s="475"/>
      <c r="F36" s="475"/>
      <c r="G36" s="475"/>
      <c r="H36" s="475"/>
      <c r="I36" s="91"/>
    </row>
    <row r="37" spans="1:9" ht="21.75" customHeight="1">
      <c r="A37" s="83">
        <v>30</v>
      </c>
      <c r="B37" s="84"/>
      <c r="C37" s="85"/>
      <c r="D37" s="86"/>
      <c r="E37" s="476"/>
      <c r="F37" s="476"/>
      <c r="G37" s="476"/>
      <c r="H37" s="476"/>
      <c r="I37" s="92"/>
    </row>
  </sheetData>
  <mergeCells count="34">
    <mergeCell ref="A1:I1"/>
    <mergeCell ref="A2:I2"/>
    <mergeCell ref="B7:C7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</mergeCells>
  <printOptions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 scale="9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F17"/>
  <sheetViews>
    <sheetView view="pageBreakPreview" zoomScale="60" zoomScaleNormal="60" workbookViewId="0" topLeftCell="A1">
      <selection activeCell="E40" sqref="E40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4" width="8.7109375" style="0" customWidth="1"/>
    <col min="5" max="5" width="32.140625" style="0" customWidth="1"/>
    <col min="6" max="6" width="36.7109375" style="0" customWidth="1"/>
  </cols>
  <sheetData>
    <row r="1" spans="1:6" ht="24.75" customHeight="1">
      <c r="A1" s="456" t="s">
        <v>47</v>
      </c>
      <c r="B1" s="456"/>
      <c r="C1" s="456"/>
      <c r="D1" s="456"/>
      <c r="E1" s="456"/>
      <c r="F1" s="456"/>
    </row>
    <row r="2" spans="1:6" ht="24.75" customHeight="1">
      <c r="A2" s="457" t="s">
        <v>1</v>
      </c>
      <c r="B2" s="457"/>
      <c r="C2" s="457"/>
      <c r="D2" s="457"/>
      <c r="E2" s="457"/>
      <c r="F2" s="457"/>
    </row>
    <row r="3" spans="1:6" ht="7.5" customHeight="1">
      <c r="A3" s="1"/>
      <c r="B3" s="1"/>
      <c r="C3" s="1"/>
      <c r="D3" s="2"/>
      <c r="E3" s="2"/>
      <c r="F3" s="2"/>
    </row>
    <row r="4" spans="1:6" ht="24.75" customHeight="1">
      <c r="A4" s="458" t="s">
        <v>2</v>
      </c>
      <c r="B4" s="459" t="s">
        <v>3</v>
      </c>
      <c r="C4" s="463" t="s">
        <v>26</v>
      </c>
      <c r="D4" s="463" t="s">
        <v>4</v>
      </c>
      <c r="E4" s="459" t="s">
        <v>5</v>
      </c>
      <c r="F4" s="460" t="s">
        <v>6</v>
      </c>
    </row>
    <row r="5" spans="1:6" ht="90" customHeight="1">
      <c r="A5" s="458"/>
      <c r="B5" s="459"/>
      <c r="C5" s="463"/>
      <c r="D5" s="463"/>
      <c r="E5" s="459"/>
      <c r="F5" s="460"/>
    </row>
    <row r="6" spans="1:6" ht="19.5" customHeight="1">
      <c r="A6" s="3">
        <v>1</v>
      </c>
      <c r="B6" s="210" t="s">
        <v>168</v>
      </c>
      <c r="C6" s="329">
        <v>0.8125</v>
      </c>
      <c r="D6" s="330"/>
      <c r="E6" s="331"/>
      <c r="F6" s="332"/>
    </row>
    <row r="7" spans="1:6" ht="19.5" customHeight="1">
      <c r="A7" s="19">
        <v>2</v>
      </c>
      <c r="B7" s="20" t="s">
        <v>12</v>
      </c>
      <c r="C7" s="333">
        <v>0.8159722222222222</v>
      </c>
      <c r="D7" s="334"/>
      <c r="E7" s="335" t="s">
        <v>125</v>
      </c>
      <c r="F7" s="336"/>
    </row>
    <row r="8" spans="1:6" ht="19.5" customHeight="1">
      <c r="A8" s="19">
        <v>3</v>
      </c>
      <c r="B8" s="20" t="s">
        <v>131</v>
      </c>
      <c r="C8" s="333">
        <v>0.8194444444444445</v>
      </c>
      <c r="D8" s="334"/>
      <c r="E8" s="337"/>
      <c r="F8" s="336"/>
    </row>
    <row r="9" spans="1:6" ht="19.5" customHeight="1">
      <c r="A9" s="9">
        <v>4</v>
      </c>
      <c r="B9" s="20" t="s">
        <v>140</v>
      </c>
      <c r="C9" s="333">
        <v>0.8229166666666666</v>
      </c>
      <c r="D9" s="334">
        <v>1978</v>
      </c>
      <c r="E9" s="337"/>
      <c r="F9" s="336"/>
    </row>
    <row r="10" spans="1:6" ht="19.5" customHeight="1">
      <c r="A10" s="14">
        <v>5</v>
      </c>
      <c r="B10" s="20" t="s">
        <v>136</v>
      </c>
      <c r="C10" s="333">
        <v>0.8263888888888888</v>
      </c>
      <c r="D10" s="334"/>
      <c r="E10" s="337"/>
      <c r="F10" s="336"/>
    </row>
    <row r="11" spans="1:6" ht="19.5" customHeight="1">
      <c r="A11" s="19">
        <v>6</v>
      </c>
      <c r="B11" s="20" t="s">
        <v>17</v>
      </c>
      <c r="C11" s="333">
        <v>0.8298611111111112</v>
      </c>
      <c r="D11" s="334"/>
      <c r="E11" s="337"/>
      <c r="F11" s="336"/>
    </row>
    <row r="12" spans="1:6" ht="19.5" customHeight="1">
      <c r="A12" s="19">
        <v>7</v>
      </c>
      <c r="B12" s="20" t="s">
        <v>163</v>
      </c>
      <c r="C12" s="333">
        <v>0.8333333333333334</v>
      </c>
      <c r="D12" s="334"/>
      <c r="E12" s="337"/>
      <c r="F12" s="336"/>
    </row>
    <row r="13" spans="1:6" ht="19.5" customHeight="1">
      <c r="A13" s="14">
        <v>8</v>
      </c>
      <c r="B13" s="20" t="s">
        <v>162</v>
      </c>
      <c r="C13" s="333">
        <v>0.8368055555555555</v>
      </c>
      <c r="D13" s="334"/>
      <c r="E13" s="335" t="s">
        <v>67</v>
      </c>
      <c r="F13" s="336"/>
    </row>
    <row r="14" spans="1:6" ht="19.5" customHeight="1">
      <c r="A14" s="14">
        <v>9</v>
      </c>
      <c r="B14" s="20" t="s">
        <v>22</v>
      </c>
      <c r="C14" s="333">
        <v>0.8402777777777778</v>
      </c>
      <c r="D14" s="334">
        <v>1989</v>
      </c>
      <c r="E14" s="335" t="s">
        <v>23</v>
      </c>
      <c r="F14" s="338" t="s">
        <v>24</v>
      </c>
    </row>
    <row r="15" spans="1:6" ht="19.5" customHeight="1">
      <c r="A15" s="14">
        <v>10</v>
      </c>
      <c r="B15" s="20" t="s">
        <v>13</v>
      </c>
      <c r="C15" s="333">
        <v>0.84375</v>
      </c>
      <c r="D15" s="334"/>
      <c r="E15" s="335" t="s">
        <v>125</v>
      </c>
      <c r="F15" s="336"/>
    </row>
    <row r="16" spans="1:6" ht="19.5" customHeight="1">
      <c r="A16" s="14">
        <v>11</v>
      </c>
      <c r="B16" s="20" t="s">
        <v>143</v>
      </c>
      <c r="C16" s="333">
        <v>0.8472222222222222</v>
      </c>
      <c r="D16" s="334"/>
      <c r="E16" s="337"/>
      <c r="F16" s="336"/>
    </row>
    <row r="17" spans="1:6" ht="19.5" customHeight="1">
      <c r="A17" s="26">
        <v>12</v>
      </c>
      <c r="B17" s="248" t="s">
        <v>132</v>
      </c>
      <c r="C17" s="339">
        <v>0.8506944444444445</v>
      </c>
      <c r="D17" s="340">
        <v>1988</v>
      </c>
      <c r="E17" s="341"/>
      <c r="F17" s="342"/>
    </row>
    <row r="18" ht="7.5" customHeight="1"/>
    <row r="19" ht="24.75" customHeight="1"/>
    <row r="20" ht="24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U19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Q17"/>
    </sheetView>
  </sheetViews>
  <sheetFormatPr defaultColWidth="9.140625" defaultRowHeight="12.75"/>
  <cols>
    <col min="1" max="1" width="5.7109375" style="0" customWidth="1"/>
    <col min="2" max="2" width="29.28125" style="0" customWidth="1"/>
    <col min="3" max="3" width="10.7109375" style="0" customWidth="1"/>
    <col min="4" max="4" width="41.7109375" style="0" customWidth="1"/>
    <col min="5" max="5" width="24.28125" style="0" customWidth="1"/>
    <col min="6" max="17" width="7.7109375" style="0" customWidth="1"/>
  </cols>
  <sheetData>
    <row r="1" spans="1:17" ht="34.5" customHeight="1">
      <c r="A1" s="486" t="s">
        <v>48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27.7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8" ht="12" customHeight="1">
      <c r="A3" s="1"/>
      <c r="B3" s="1"/>
      <c r="C3" s="2"/>
      <c r="D3" s="2"/>
      <c r="E3" s="2"/>
      <c r="F3" s="2"/>
      <c r="G3" s="2"/>
      <c r="H3" s="2"/>
    </row>
    <row r="4" spans="1:17" ht="24.75" customHeight="1">
      <c r="A4" s="458" t="s">
        <v>49</v>
      </c>
      <c r="B4" s="459" t="s">
        <v>3</v>
      </c>
      <c r="C4" s="459" t="s">
        <v>4</v>
      </c>
      <c r="D4" s="459" t="s">
        <v>5</v>
      </c>
      <c r="E4" s="487" t="s">
        <v>6</v>
      </c>
      <c r="F4" s="488" t="s">
        <v>50</v>
      </c>
      <c r="G4" s="488"/>
      <c r="H4" s="488" t="s">
        <v>51</v>
      </c>
      <c r="I4" s="488"/>
      <c r="J4" s="488" t="s">
        <v>52</v>
      </c>
      <c r="K4" s="488"/>
      <c r="L4" s="488" t="s">
        <v>53</v>
      </c>
      <c r="M4" s="488"/>
      <c r="N4" s="488" t="s">
        <v>54</v>
      </c>
      <c r="O4" s="488"/>
      <c r="P4" s="488"/>
      <c r="Q4" s="488"/>
    </row>
    <row r="5" spans="1:17" ht="90" customHeight="1" thickBot="1">
      <c r="A5" s="458"/>
      <c r="B5" s="459"/>
      <c r="C5" s="459"/>
      <c r="D5" s="459"/>
      <c r="E5" s="487"/>
      <c r="F5" s="102" t="s">
        <v>55</v>
      </c>
      <c r="G5" s="103" t="s">
        <v>56</v>
      </c>
      <c r="H5" s="102" t="s">
        <v>55</v>
      </c>
      <c r="I5" s="103" t="s">
        <v>56</v>
      </c>
      <c r="J5" s="102" t="s">
        <v>55</v>
      </c>
      <c r="K5" s="103" t="s">
        <v>56</v>
      </c>
      <c r="L5" s="102" t="s">
        <v>55</v>
      </c>
      <c r="M5" s="103" t="s">
        <v>56</v>
      </c>
      <c r="N5" s="102" t="s">
        <v>57</v>
      </c>
      <c r="O5" s="104" t="s">
        <v>55</v>
      </c>
      <c r="P5" s="104" t="s">
        <v>58</v>
      </c>
      <c r="Q5" s="103" t="s">
        <v>56</v>
      </c>
    </row>
    <row r="6" spans="1:17" ht="24.75" customHeight="1" thickBot="1">
      <c r="A6" s="105">
        <v>1</v>
      </c>
      <c r="B6" s="302" t="s">
        <v>132</v>
      </c>
      <c r="C6" s="303">
        <v>1988</v>
      </c>
      <c r="D6" s="304"/>
      <c r="E6" s="305"/>
      <c r="F6" s="106">
        <v>1</v>
      </c>
      <c r="G6" s="107">
        <v>1</v>
      </c>
      <c r="H6" s="106">
        <v>2</v>
      </c>
      <c r="I6" s="107">
        <v>2</v>
      </c>
      <c r="J6" s="106">
        <v>2</v>
      </c>
      <c r="K6" s="107">
        <v>2</v>
      </c>
      <c r="L6" s="106">
        <v>1</v>
      </c>
      <c r="M6" s="107">
        <v>1</v>
      </c>
      <c r="N6" s="362">
        <f aca="true" t="shared" si="0" ref="N6:N17">IF(F6&gt;0,1,0)+IF(H6&gt;0,1,0)+IF(J6&gt;0,1,0)+IF(L6&gt;0,1,0)</f>
        <v>4</v>
      </c>
      <c r="O6" s="363">
        <f aca="true" t="shared" si="1" ref="O6:O17">F6+H6+J6+L6</f>
        <v>6</v>
      </c>
      <c r="P6" s="363">
        <f aca="true" t="shared" si="2" ref="P6:P17">IF(G6&gt;0,1,0)+IF(I6&gt;0,1,0)+IF(K6&gt;0,1,0)+IF(M6&gt;0,1,0)</f>
        <v>4</v>
      </c>
      <c r="Q6" s="364">
        <f aca="true" t="shared" si="3" ref="Q6:Q17">+G6+I6+K6+M6</f>
        <v>6</v>
      </c>
    </row>
    <row r="7" spans="1:17" ht="24.75" customHeight="1" thickBot="1">
      <c r="A7" s="327">
        <v>2</v>
      </c>
      <c r="B7" s="314" t="s">
        <v>22</v>
      </c>
      <c r="C7" s="315">
        <v>1989</v>
      </c>
      <c r="D7" s="316" t="s">
        <v>23</v>
      </c>
      <c r="E7" s="317" t="s">
        <v>24</v>
      </c>
      <c r="F7" s="111">
        <v>2</v>
      </c>
      <c r="G7" s="112">
        <v>2</v>
      </c>
      <c r="H7" s="111">
        <v>2</v>
      </c>
      <c r="I7" s="112">
        <v>1</v>
      </c>
      <c r="J7" s="111">
        <v>2</v>
      </c>
      <c r="K7" s="112">
        <v>2</v>
      </c>
      <c r="L7" s="111">
        <v>1</v>
      </c>
      <c r="M7" s="112">
        <v>1</v>
      </c>
      <c r="N7" s="362">
        <f t="shared" si="0"/>
        <v>4</v>
      </c>
      <c r="O7" s="363">
        <f t="shared" si="1"/>
        <v>7</v>
      </c>
      <c r="P7" s="363">
        <f t="shared" si="2"/>
        <v>4</v>
      </c>
      <c r="Q7" s="364">
        <f t="shared" si="3"/>
        <v>6</v>
      </c>
    </row>
    <row r="8" spans="1:20" ht="24.75" customHeight="1" thickBot="1">
      <c r="A8" s="327">
        <v>3</v>
      </c>
      <c r="B8" s="310" t="s">
        <v>12</v>
      </c>
      <c r="C8" s="311"/>
      <c r="D8" s="312" t="s">
        <v>125</v>
      </c>
      <c r="E8" s="313"/>
      <c r="F8" s="111">
        <v>1</v>
      </c>
      <c r="G8" s="112">
        <v>1</v>
      </c>
      <c r="H8" s="111">
        <v>0</v>
      </c>
      <c r="I8" s="112">
        <v>3</v>
      </c>
      <c r="J8" s="111">
        <v>2</v>
      </c>
      <c r="K8" s="112">
        <v>2</v>
      </c>
      <c r="L8" s="111">
        <v>1</v>
      </c>
      <c r="M8" s="112">
        <v>1</v>
      </c>
      <c r="N8" s="362">
        <f t="shared" si="0"/>
        <v>3</v>
      </c>
      <c r="O8" s="363">
        <f t="shared" si="1"/>
        <v>4</v>
      </c>
      <c r="P8" s="363">
        <f t="shared" si="2"/>
        <v>4</v>
      </c>
      <c r="Q8" s="364">
        <f t="shared" si="3"/>
        <v>7</v>
      </c>
      <c r="T8" t="s">
        <v>60</v>
      </c>
    </row>
    <row r="9" spans="1:21" ht="24.75" customHeight="1" thickBot="1">
      <c r="A9" s="327">
        <v>4</v>
      </c>
      <c r="B9" s="310" t="s">
        <v>163</v>
      </c>
      <c r="C9" s="311"/>
      <c r="D9" s="318"/>
      <c r="E9" s="313"/>
      <c r="F9" s="111">
        <v>0</v>
      </c>
      <c r="G9" s="112">
        <v>1</v>
      </c>
      <c r="H9" s="111">
        <v>2</v>
      </c>
      <c r="I9" s="112">
        <v>2</v>
      </c>
      <c r="J9" s="111">
        <v>1</v>
      </c>
      <c r="K9" s="112">
        <v>1</v>
      </c>
      <c r="L9" s="111">
        <v>0</v>
      </c>
      <c r="M9" s="112">
        <v>0</v>
      </c>
      <c r="N9" s="362">
        <f t="shared" si="0"/>
        <v>2</v>
      </c>
      <c r="O9" s="363">
        <f t="shared" si="1"/>
        <v>3</v>
      </c>
      <c r="P9" s="363">
        <f t="shared" si="2"/>
        <v>3</v>
      </c>
      <c r="Q9" s="364">
        <f t="shared" si="3"/>
        <v>4</v>
      </c>
      <c r="T9" s="1">
        <v>11</v>
      </c>
      <c r="U9">
        <v>12</v>
      </c>
    </row>
    <row r="10" spans="1:21" ht="24.75" customHeight="1" thickBot="1">
      <c r="A10" s="327">
        <v>5</v>
      </c>
      <c r="B10" s="310" t="s">
        <v>13</v>
      </c>
      <c r="C10" s="311"/>
      <c r="D10" s="312" t="s">
        <v>125</v>
      </c>
      <c r="E10" s="313"/>
      <c r="F10" s="111">
        <v>0</v>
      </c>
      <c r="G10" s="112">
        <v>3</v>
      </c>
      <c r="H10" s="111">
        <v>0</v>
      </c>
      <c r="I10" s="112">
        <v>1</v>
      </c>
      <c r="J10" s="111">
        <v>3</v>
      </c>
      <c r="K10" s="112">
        <v>3</v>
      </c>
      <c r="L10" s="111">
        <v>1</v>
      </c>
      <c r="M10" s="112">
        <v>1</v>
      </c>
      <c r="N10" s="362">
        <f t="shared" si="0"/>
        <v>2</v>
      </c>
      <c r="O10" s="363">
        <f t="shared" si="1"/>
        <v>4</v>
      </c>
      <c r="P10" s="363">
        <f t="shared" si="2"/>
        <v>4</v>
      </c>
      <c r="Q10" s="364">
        <f t="shared" si="3"/>
        <v>8</v>
      </c>
      <c r="T10" s="1">
        <v>13</v>
      </c>
      <c r="U10">
        <v>14</v>
      </c>
    </row>
    <row r="11" spans="1:21" ht="24.75" customHeight="1" thickBot="1">
      <c r="A11" s="327">
        <v>6</v>
      </c>
      <c r="B11" s="310" t="s">
        <v>162</v>
      </c>
      <c r="C11" s="311"/>
      <c r="D11" s="312" t="s">
        <v>67</v>
      </c>
      <c r="E11" s="313"/>
      <c r="F11" s="111">
        <v>0</v>
      </c>
      <c r="G11" s="112">
        <v>1</v>
      </c>
      <c r="H11" s="111">
        <v>0</v>
      </c>
      <c r="I11" s="112">
        <v>3</v>
      </c>
      <c r="J11" s="111">
        <v>0</v>
      </c>
      <c r="K11" s="112">
        <v>0</v>
      </c>
      <c r="L11" s="111">
        <v>1</v>
      </c>
      <c r="M11" s="112">
        <v>1</v>
      </c>
      <c r="N11" s="362">
        <f t="shared" si="0"/>
        <v>1</v>
      </c>
      <c r="O11" s="363">
        <f t="shared" si="1"/>
        <v>1</v>
      </c>
      <c r="P11" s="363">
        <f t="shared" si="2"/>
        <v>3</v>
      </c>
      <c r="Q11" s="364">
        <f t="shared" si="3"/>
        <v>5</v>
      </c>
      <c r="T11" s="67">
        <v>14</v>
      </c>
      <c r="U11" s="67">
        <v>15</v>
      </c>
    </row>
    <row r="12" spans="1:21" ht="24.75" customHeight="1" thickBot="1">
      <c r="A12" s="327">
        <v>7</v>
      </c>
      <c r="B12" s="310" t="s">
        <v>143</v>
      </c>
      <c r="C12" s="311"/>
      <c r="D12" s="318"/>
      <c r="E12" s="313"/>
      <c r="F12" s="111">
        <v>1</v>
      </c>
      <c r="G12" s="112">
        <v>1</v>
      </c>
      <c r="H12" s="111">
        <v>0</v>
      </c>
      <c r="I12" s="112">
        <v>2</v>
      </c>
      <c r="J12" s="111">
        <v>0</v>
      </c>
      <c r="K12" s="112">
        <v>0</v>
      </c>
      <c r="L12" s="111">
        <v>0</v>
      </c>
      <c r="M12" s="112">
        <v>3</v>
      </c>
      <c r="N12" s="362">
        <f t="shared" si="0"/>
        <v>1</v>
      </c>
      <c r="O12" s="363">
        <f t="shared" si="1"/>
        <v>1</v>
      </c>
      <c r="P12" s="363">
        <f t="shared" si="2"/>
        <v>3</v>
      </c>
      <c r="Q12" s="364">
        <f t="shared" si="3"/>
        <v>6</v>
      </c>
      <c r="T12" s="67"/>
      <c r="U12" s="67"/>
    </row>
    <row r="13" spans="1:21" ht="24.75" customHeight="1" thickBot="1">
      <c r="A13" s="327">
        <v>8</v>
      </c>
      <c r="B13" s="310" t="s">
        <v>17</v>
      </c>
      <c r="C13" s="311"/>
      <c r="D13" s="318"/>
      <c r="E13" s="313"/>
      <c r="F13" s="111">
        <v>0</v>
      </c>
      <c r="G13" s="112">
        <v>2</v>
      </c>
      <c r="H13" s="111">
        <v>0</v>
      </c>
      <c r="I13" s="112">
        <v>0</v>
      </c>
      <c r="J13" s="111">
        <v>0</v>
      </c>
      <c r="K13" s="112">
        <v>0</v>
      </c>
      <c r="L13" s="111">
        <v>1</v>
      </c>
      <c r="M13" s="112">
        <v>1</v>
      </c>
      <c r="N13" s="362">
        <f t="shared" si="0"/>
        <v>1</v>
      </c>
      <c r="O13" s="363">
        <f t="shared" si="1"/>
        <v>1</v>
      </c>
      <c r="P13" s="363">
        <f t="shared" si="2"/>
        <v>2</v>
      </c>
      <c r="Q13" s="364">
        <f t="shared" si="3"/>
        <v>3</v>
      </c>
      <c r="T13" s="67"/>
      <c r="U13" s="67"/>
    </row>
    <row r="14" spans="1:21" ht="24.75" customHeight="1" thickBot="1">
      <c r="A14" s="327">
        <v>9</v>
      </c>
      <c r="B14" s="310" t="s">
        <v>136</v>
      </c>
      <c r="C14" s="311"/>
      <c r="D14" s="318"/>
      <c r="E14" s="313"/>
      <c r="F14" s="111">
        <v>1</v>
      </c>
      <c r="G14" s="112">
        <v>1</v>
      </c>
      <c r="H14" s="111">
        <v>0</v>
      </c>
      <c r="I14" s="112">
        <v>3</v>
      </c>
      <c r="J14" s="111">
        <v>0</v>
      </c>
      <c r="K14" s="112">
        <v>0</v>
      </c>
      <c r="L14" s="111">
        <v>0</v>
      </c>
      <c r="M14" s="112">
        <v>0</v>
      </c>
      <c r="N14" s="362">
        <f t="shared" si="0"/>
        <v>1</v>
      </c>
      <c r="O14" s="363">
        <f t="shared" si="1"/>
        <v>1</v>
      </c>
      <c r="P14" s="363">
        <f t="shared" si="2"/>
        <v>2</v>
      </c>
      <c r="Q14" s="364">
        <f t="shared" si="3"/>
        <v>4</v>
      </c>
      <c r="T14" s="67"/>
      <c r="U14" s="67"/>
    </row>
    <row r="15" spans="1:21" ht="24.75" customHeight="1" thickBot="1">
      <c r="A15" s="327">
        <v>10</v>
      </c>
      <c r="B15" s="314" t="s">
        <v>168</v>
      </c>
      <c r="C15" s="315"/>
      <c r="D15" s="324"/>
      <c r="E15" s="325"/>
      <c r="F15" s="111">
        <v>1</v>
      </c>
      <c r="G15" s="112">
        <v>1</v>
      </c>
      <c r="H15" s="111">
        <v>0</v>
      </c>
      <c r="I15" s="112">
        <v>3</v>
      </c>
      <c r="J15" s="111">
        <v>0</v>
      </c>
      <c r="K15" s="112">
        <v>0</v>
      </c>
      <c r="L15" s="111">
        <v>0</v>
      </c>
      <c r="M15" s="112">
        <v>0</v>
      </c>
      <c r="N15" s="362">
        <f t="shared" si="0"/>
        <v>1</v>
      </c>
      <c r="O15" s="363">
        <f t="shared" si="1"/>
        <v>1</v>
      </c>
      <c r="P15" s="363">
        <f t="shared" si="2"/>
        <v>2</v>
      </c>
      <c r="Q15" s="364">
        <f t="shared" si="3"/>
        <v>4</v>
      </c>
      <c r="T15" s="67"/>
      <c r="U15" s="67"/>
    </row>
    <row r="16" spans="1:21" ht="24.75" customHeight="1" thickBot="1">
      <c r="A16" s="327">
        <v>11</v>
      </c>
      <c r="B16" s="310" t="s">
        <v>140</v>
      </c>
      <c r="C16" s="311">
        <v>1978</v>
      </c>
      <c r="D16" s="318"/>
      <c r="E16" s="313"/>
      <c r="F16" s="111">
        <v>0</v>
      </c>
      <c r="G16" s="112">
        <v>0</v>
      </c>
      <c r="H16" s="111">
        <v>0</v>
      </c>
      <c r="I16" s="112">
        <v>3</v>
      </c>
      <c r="J16" s="111">
        <v>0</v>
      </c>
      <c r="K16" s="112">
        <v>1</v>
      </c>
      <c r="L16" s="111">
        <v>0</v>
      </c>
      <c r="M16" s="112">
        <v>1</v>
      </c>
      <c r="N16" s="362">
        <f t="shared" si="0"/>
        <v>0</v>
      </c>
      <c r="O16" s="363">
        <f t="shared" si="1"/>
        <v>0</v>
      </c>
      <c r="P16" s="363">
        <f t="shared" si="2"/>
        <v>3</v>
      </c>
      <c r="Q16" s="364">
        <f t="shared" si="3"/>
        <v>5</v>
      </c>
      <c r="T16" s="67"/>
      <c r="U16" s="67"/>
    </row>
    <row r="17" spans="1:21" ht="25.5" customHeight="1" thickBot="1">
      <c r="A17" s="326">
        <v>12</v>
      </c>
      <c r="B17" s="328" t="s">
        <v>131</v>
      </c>
      <c r="C17" s="320"/>
      <c r="D17" s="321"/>
      <c r="E17" s="322"/>
      <c r="F17" s="113">
        <v>0</v>
      </c>
      <c r="G17" s="114">
        <v>1</v>
      </c>
      <c r="H17" s="113">
        <v>0</v>
      </c>
      <c r="I17" s="114">
        <v>2</v>
      </c>
      <c r="J17" s="113">
        <v>0</v>
      </c>
      <c r="K17" s="114">
        <v>0</v>
      </c>
      <c r="L17" s="113">
        <v>0</v>
      </c>
      <c r="M17" s="114">
        <v>0</v>
      </c>
      <c r="N17" s="362">
        <f t="shared" si="0"/>
        <v>0</v>
      </c>
      <c r="O17" s="363">
        <f t="shared" si="1"/>
        <v>0</v>
      </c>
      <c r="P17" s="363">
        <f t="shared" si="2"/>
        <v>2</v>
      </c>
      <c r="Q17" s="364">
        <f t="shared" si="3"/>
        <v>3</v>
      </c>
      <c r="T17" s="67"/>
      <c r="U17" s="67"/>
    </row>
    <row r="18" spans="20:21" ht="12" customHeight="1">
      <c r="T18" s="67"/>
      <c r="U18" s="67"/>
    </row>
    <row r="19" spans="20:21" ht="49.5" customHeight="1">
      <c r="T19" s="67"/>
      <c r="U19" s="67"/>
    </row>
    <row r="20" ht="49.5" customHeight="1"/>
  </sheetData>
  <mergeCells count="12">
    <mergeCell ref="L4:M4"/>
    <mergeCell ref="N4:Q4"/>
    <mergeCell ref="A1:Q1"/>
    <mergeCell ref="A2:Q2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6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X174"/>
  <sheetViews>
    <sheetView view="pageBreakPreview"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F15" sqref="F15:S15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3" width="10.7109375" style="0" customWidth="1"/>
    <col min="4" max="4" width="30.7109375" style="0" customWidth="1"/>
    <col min="5" max="5" width="36.28125" style="0" customWidth="1"/>
    <col min="6" max="19" width="7.7109375" style="0" customWidth="1"/>
  </cols>
  <sheetData>
    <row r="1" spans="1:19" ht="24.7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ht="24.7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</row>
    <row r="3" spans="1:8" ht="7.5" customHeight="1">
      <c r="A3" s="1"/>
      <c r="B3" s="1"/>
      <c r="C3" s="2"/>
      <c r="D3" s="2"/>
      <c r="E3" s="2"/>
      <c r="F3" s="2"/>
      <c r="G3" s="2"/>
      <c r="H3" s="2"/>
    </row>
    <row r="4" spans="1:19" ht="24.75" customHeight="1">
      <c r="A4" s="458" t="s">
        <v>49</v>
      </c>
      <c r="B4" s="459" t="s">
        <v>3</v>
      </c>
      <c r="C4" s="459" t="s">
        <v>4</v>
      </c>
      <c r="D4" s="459" t="s">
        <v>5</v>
      </c>
      <c r="E4" s="460" t="s">
        <v>6</v>
      </c>
      <c r="F4" s="488" t="s">
        <v>50</v>
      </c>
      <c r="G4" s="488"/>
      <c r="H4" s="488" t="s">
        <v>51</v>
      </c>
      <c r="I4" s="488"/>
      <c r="J4" s="488" t="s">
        <v>52</v>
      </c>
      <c r="K4" s="488"/>
      <c r="L4" s="488" t="s">
        <v>53</v>
      </c>
      <c r="M4" s="488"/>
      <c r="N4" s="488" t="s">
        <v>59</v>
      </c>
      <c r="O4" s="488"/>
      <c r="P4" s="488" t="s">
        <v>54</v>
      </c>
      <c r="Q4" s="488"/>
      <c r="R4" s="488"/>
      <c r="S4" s="488"/>
    </row>
    <row r="5" spans="1:19" ht="90" customHeight="1" thickBot="1">
      <c r="A5" s="458"/>
      <c r="B5" s="459"/>
      <c r="C5" s="459"/>
      <c r="D5" s="459"/>
      <c r="E5" s="460"/>
      <c r="F5" s="102" t="s">
        <v>55</v>
      </c>
      <c r="G5" s="103" t="s">
        <v>56</v>
      </c>
      <c r="H5" s="102" t="s">
        <v>55</v>
      </c>
      <c r="I5" s="103" t="s">
        <v>56</v>
      </c>
      <c r="J5" s="102" t="s">
        <v>55</v>
      </c>
      <c r="K5" s="103" t="s">
        <v>56</v>
      </c>
      <c r="L5" s="102" t="s">
        <v>55</v>
      </c>
      <c r="M5" s="103" t="s">
        <v>56</v>
      </c>
      <c r="N5" s="102" t="s">
        <v>55</v>
      </c>
      <c r="O5" s="103" t="s">
        <v>56</v>
      </c>
      <c r="P5" s="102" t="s">
        <v>57</v>
      </c>
      <c r="Q5" s="104" t="s">
        <v>55</v>
      </c>
      <c r="R5" s="104" t="s">
        <v>58</v>
      </c>
      <c r="S5" s="103" t="s">
        <v>56</v>
      </c>
    </row>
    <row r="6" spans="1:19" ht="19.5" customHeight="1" thickBot="1">
      <c r="A6" s="115">
        <v>1</v>
      </c>
      <c r="B6" s="302" t="s">
        <v>132</v>
      </c>
      <c r="C6" s="303">
        <v>1988</v>
      </c>
      <c r="D6" s="304"/>
      <c r="E6" s="305"/>
      <c r="F6" s="116">
        <v>1</v>
      </c>
      <c r="G6" s="117">
        <v>1</v>
      </c>
      <c r="H6" s="116">
        <v>1</v>
      </c>
      <c r="I6" s="117">
        <v>1</v>
      </c>
      <c r="J6" s="116">
        <v>1</v>
      </c>
      <c r="K6" s="117">
        <v>1</v>
      </c>
      <c r="L6" s="116">
        <v>1</v>
      </c>
      <c r="M6" s="117">
        <v>1</v>
      </c>
      <c r="N6" s="116">
        <v>1</v>
      </c>
      <c r="O6" s="117">
        <v>1</v>
      </c>
      <c r="P6" s="118">
        <f aca="true" t="shared" si="0" ref="P6:P45">IF(F6&gt;0,1,0)+IF(H6&gt;0,1,0)+IF(J6&gt;0,1,0)+IF(L6&gt;0,1,0)+IF(N6&gt;0,1,0)</f>
        <v>5</v>
      </c>
      <c r="Q6" s="119">
        <f aca="true" t="shared" si="1" ref="Q6:Q45">+F6+H6+J6+L6+N6</f>
        <v>5</v>
      </c>
      <c r="R6" s="119">
        <f aca="true" t="shared" si="2" ref="R6:R45">IF(G6&gt;0,1,0)+IF(I6&gt;0,1,0)+IF(K6&gt;0,1,0)+IF(M6&gt;0,1,0)+IF(M6&gt;0,1,0)</f>
        <v>5</v>
      </c>
      <c r="S6" s="120">
        <f aca="true" t="shared" si="3" ref="S6:S45">+G6+I6+K6+M6+O6</f>
        <v>5</v>
      </c>
    </row>
    <row r="7" spans="1:24" ht="19.5" customHeight="1" thickBot="1">
      <c r="A7" s="121">
        <v>2</v>
      </c>
      <c r="B7" s="306" t="s">
        <v>143</v>
      </c>
      <c r="C7" s="307"/>
      <c r="D7" s="308"/>
      <c r="E7" s="309"/>
      <c r="F7" s="122">
        <v>1</v>
      </c>
      <c r="G7" s="123">
        <v>1</v>
      </c>
      <c r="H7" s="122">
        <v>1</v>
      </c>
      <c r="I7" s="123">
        <v>1</v>
      </c>
      <c r="J7" s="122">
        <v>1</v>
      </c>
      <c r="K7" s="123">
        <v>1</v>
      </c>
      <c r="L7" s="122">
        <v>2</v>
      </c>
      <c r="M7" s="123">
        <v>1</v>
      </c>
      <c r="N7" s="122">
        <v>1</v>
      </c>
      <c r="O7" s="123">
        <v>1</v>
      </c>
      <c r="P7" s="118">
        <f t="shared" si="0"/>
        <v>5</v>
      </c>
      <c r="Q7" s="119">
        <f t="shared" si="1"/>
        <v>6</v>
      </c>
      <c r="R7" s="119">
        <f t="shared" si="2"/>
        <v>5</v>
      </c>
      <c r="S7" s="120">
        <f t="shared" si="3"/>
        <v>5</v>
      </c>
      <c r="X7">
        <v>40</v>
      </c>
    </row>
    <row r="8" spans="1:22" ht="19.5" customHeight="1" thickBot="1">
      <c r="A8" s="121">
        <v>3</v>
      </c>
      <c r="B8" s="310" t="s">
        <v>13</v>
      </c>
      <c r="C8" s="311"/>
      <c r="D8" s="312" t="s">
        <v>125</v>
      </c>
      <c r="E8" s="313"/>
      <c r="F8" s="122">
        <v>1</v>
      </c>
      <c r="G8" s="123">
        <v>1</v>
      </c>
      <c r="H8" s="122">
        <v>1</v>
      </c>
      <c r="I8" s="123">
        <v>1</v>
      </c>
      <c r="J8" s="122">
        <v>1</v>
      </c>
      <c r="K8" s="123">
        <v>1</v>
      </c>
      <c r="L8" s="122">
        <v>2</v>
      </c>
      <c r="M8" s="123">
        <v>1</v>
      </c>
      <c r="N8" s="122">
        <v>1</v>
      </c>
      <c r="O8" s="123">
        <v>1</v>
      </c>
      <c r="P8" s="118">
        <f t="shared" si="0"/>
        <v>5</v>
      </c>
      <c r="Q8" s="119">
        <f t="shared" si="1"/>
        <v>6</v>
      </c>
      <c r="R8" s="119">
        <f t="shared" si="2"/>
        <v>5</v>
      </c>
      <c r="S8" s="120">
        <f t="shared" si="3"/>
        <v>5</v>
      </c>
      <c r="T8" t="s">
        <v>60</v>
      </c>
      <c r="V8" s="1" t="s">
        <v>60</v>
      </c>
    </row>
    <row r="9" spans="1:23" ht="19.5" customHeight="1" thickBot="1">
      <c r="A9" s="121">
        <v>4</v>
      </c>
      <c r="B9" s="314" t="s">
        <v>22</v>
      </c>
      <c r="C9" s="315">
        <v>1989</v>
      </c>
      <c r="D9" s="316" t="s">
        <v>23</v>
      </c>
      <c r="E9" s="317" t="s">
        <v>24</v>
      </c>
      <c r="F9" s="116">
        <v>1</v>
      </c>
      <c r="G9" s="117">
        <v>1</v>
      </c>
      <c r="H9" s="116">
        <v>1</v>
      </c>
      <c r="I9" s="117">
        <v>1</v>
      </c>
      <c r="J9" s="116">
        <v>1</v>
      </c>
      <c r="K9" s="117">
        <v>1</v>
      </c>
      <c r="L9" s="116">
        <v>2</v>
      </c>
      <c r="M9" s="117">
        <v>1</v>
      </c>
      <c r="N9" s="116">
        <v>1</v>
      </c>
      <c r="O9" s="117">
        <v>1</v>
      </c>
      <c r="P9" s="276">
        <f t="shared" si="0"/>
        <v>5</v>
      </c>
      <c r="Q9" s="277">
        <f t="shared" si="1"/>
        <v>6</v>
      </c>
      <c r="R9" s="277">
        <f t="shared" si="2"/>
        <v>5</v>
      </c>
      <c r="S9" s="278">
        <f t="shared" si="3"/>
        <v>5</v>
      </c>
      <c r="T9">
        <v>7</v>
      </c>
      <c r="U9">
        <v>8</v>
      </c>
      <c r="V9" s="67">
        <v>6</v>
      </c>
      <c r="W9" s="67">
        <v>7</v>
      </c>
    </row>
    <row r="10" spans="1:23" ht="19.5" customHeight="1" thickBot="1">
      <c r="A10" s="121">
        <v>5</v>
      </c>
      <c r="B10" s="310" t="s">
        <v>162</v>
      </c>
      <c r="C10" s="311"/>
      <c r="D10" s="312" t="s">
        <v>67</v>
      </c>
      <c r="E10" s="313"/>
      <c r="F10" s="122">
        <v>1</v>
      </c>
      <c r="G10" s="123">
        <v>1</v>
      </c>
      <c r="H10" s="122">
        <v>1</v>
      </c>
      <c r="I10" s="123">
        <v>1</v>
      </c>
      <c r="J10" s="122">
        <v>1</v>
      </c>
      <c r="K10" s="123">
        <v>1</v>
      </c>
      <c r="L10" s="122">
        <v>3</v>
      </c>
      <c r="M10" s="123">
        <v>2</v>
      </c>
      <c r="N10" s="122">
        <v>1</v>
      </c>
      <c r="O10" s="123">
        <v>1</v>
      </c>
      <c r="P10" s="276">
        <f t="shared" si="0"/>
        <v>5</v>
      </c>
      <c r="Q10" s="277">
        <f t="shared" si="1"/>
        <v>7</v>
      </c>
      <c r="R10" s="277">
        <f t="shared" si="2"/>
        <v>5</v>
      </c>
      <c r="S10" s="278">
        <f t="shared" si="3"/>
        <v>6</v>
      </c>
      <c r="T10">
        <v>8</v>
      </c>
      <c r="U10">
        <v>9</v>
      </c>
      <c r="V10" s="67">
        <v>8</v>
      </c>
      <c r="W10" s="67">
        <v>9</v>
      </c>
    </row>
    <row r="11" spans="1:23" ht="19.5" customHeight="1" thickBot="1">
      <c r="A11" s="121">
        <v>6</v>
      </c>
      <c r="B11" s="310" t="s">
        <v>163</v>
      </c>
      <c r="C11" s="311"/>
      <c r="D11" s="318"/>
      <c r="E11" s="313"/>
      <c r="F11" s="122">
        <v>1</v>
      </c>
      <c r="G11" s="123">
        <v>1</v>
      </c>
      <c r="H11" s="122">
        <v>1</v>
      </c>
      <c r="I11" s="123">
        <v>1</v>
      </c>
      <c r="J11" s="122">
        <v>3</v>
      </c>
      <c r="K11" s="123">
        <v>1</v>
      </c>
      <c r="L11" s="122">
        <v>1</v>
      </c>
      <c r="M11" s="123">
        <v>1</v>
      </c>
      <c r="N11" s="122">
        <v>3</v>
      </c>
      <c r="O11" s="123">
        <v>1</v>
      </c>
      <c r="P11" s="118">
        <f t="shared" si="0"/>
        <v>5</v>
      </c>
      <c r="Q11" s="119">
        <f t="shared" si="1"/>
        <v>9</v>
      </c>
      <c r="R11" s="119">
        <f t="shared" si="2"/>
        <v>5</v>
      </c>
      <c r="S11" s="120">
        <f t="shared" si="3"/>
        <v>5</v>
      </c>
      <c r="T11">
        <v>13</v>
      </c>
      <c r="U11">
        <v>14</v>
      </c>
      <c r="V11" s="67">
        <v>9</v>
      </c>
      <c r="W11" s="67">
        <v>10</v>
      </c>
    </row>
    <row r="12" spans="1:23" ht="19.5" customHeight="1" thickBot="1">
      <c r="A12" s="121">
        <v>7</v>
      </c>
      <c r="B12" s="306" t="s">
        <v>17</v>
      </c>
      <c r="C12" s="307"/>
      <c r="D12" s="308"/>
      <c r="E12" s="309"/>
      <c r="F12" s="116">
        <v>1</v>
      </c>
      <c r="G12" s="117">
        <v>1</v>
      </c>
      <c r="H12" s="116">
        <v>1</v>
      </c>
      <c r="I12" s="117">
        <v>1</v>
      </c>
      <c r="J12" s="116">
        <v>2</v>
      </c>
      <c r="K12" s="117">
        <v>1</v>
      </c>
      <c r="L12" s="116">
        <v>2</v>
      </c>
      <c r="M12" s="117">
        <v>2</v>
      </c>
      <c r="N12" s="116">
        <v>4</v>
      </c>
      <c r="O12" s="117">
        <v>4</v>
      </c>
      <c r="P12" s="118">
        <f t="shared" si="0"/>
        <v>5</v>
      </c>
      <c r="Q12" s="119">
        <f t="shared" si="1"/>
        <v>10</v>
      </c>
      <c r="R12" s="119">
        <f t="shared" si="2"/>
        <v>5</v>
      </c>
      <c r="S12" s="120">
        <f t="shared" si="3"/>
        <v>9</v>
      </c>
      <c r="T12">
        <v>16</v>
      </c>
      <c r="U12">
        <v>17</v>
      </c>
      <c r="V12" s="67">
        <v>10</v>
      </c>
      <c r="W12" s="67">
        <v>11</v>
      </c>
    </row>
    <row r="13" spans="1:23" ht="19.5" customHeight="1" thickBot="1">
      <c r="A13" s="121">
        <v>8</v>
      </c>
      <c r="B13" s="310" t="s">
        <v>136</v>
      </c>
      <c r="C13" s="311"/>
      <c r="D13" s="318"/>
      <c r="E13" s="313"/>
      <c r="F13" s="122">
        <v>1</v>
      </c>
      <c r="G13" s="123">
        <v>1</v>
      </c>
      <c r="H13" s="122">
        <v>1</v>
      </c>
      <c r="I13" s="123">
        <v>1</v>
      </c>
      <c r="J13" s="122">
        <v>1</v>
      </c>
      <c r="K13" s="123">
        <v>1</v>
      </c>
      <c r="L13" s="122">
        <v>0</v>
      </c>
      <c r="M13" s="123">
        <v>1</v>
      </c>
      <c r="N13" s="122">
        <v>1</v>
      </c>
      <c r="O13" s="123">
        <v>1</v>
      </c>
      <c r="P13" s="276">
        <f t="shared" si="0"/>
        <v>4</v>
      </c>
      <c r="Q13" s="277">
        <f t="shared" si="1"/>
        <v>4</v>
      </c>
      <c r="R13" s="277">
        <f t="shared" si="2"/>
        <v>5</v>
      </c>
      <c r="S13" s="278">
        <f t="shared" si="3"/>
        <v>5</v>
      </c>
      <c r="T13">
        <v>19</v>
      </c>
      <c r="U13">
        <v>20</v>
      </c>
      <c r="V13" s="67">
        <v>11</v>
      </c>
      <c r="W13" s="67">
        <v>12</v>
      </c>
    </row>
    <row r="14" spans="1:23" ht="19.5" customHeight="1" thickBot="1">
      <c r="A14" s="121">
        <v>9</v>
      </c>
      <c r="B14" s="310" t="s">
        <v>140</v>
      </c>
      <c r="C14" s="311">
        <v>1978</v>
      </c>
      <c r="D14" s="318"/>
      <c r="E14" s="313"/>
      <c r="F14" s="122">
        <v>1</v>
      </c>
      <c r="G14" s="123">
        <v>1</v>
      </c>
      <c r="H14" s="122">
        <v>1</v>
      </c>
      <c r="I14" s="123">
        <v>1</v>
      </c>
      <c r="J14" s="122">
        <v>1</v>
      </c>
      <c r="K14" s="123">
        <v>1</v>
      </c>
      <c r="L14" s="122">
        <v>0</v>
      </c>
      <c r="M14" s="123">
        <v>1</v>
      </c>
      <c r="N14" s="122">
        <v>1</v>
      </c>
      <c r="O14" s="123">
        <v>1</v>
      </c>
      <c r="P14" s="276">
        <f t="shared" si="0"/>
        <v>4</v>
      </c>
      <c r="Q14" s="277">
        <f t="shared" si="1"/>
        <v>4</v>
      </c>
      <c r="R14" s="277">
        <f t="shared" si="2"/>
        <v>5</v>
      </c>
      <c r="S14" s="278">
        <f t="shared" si="3"/>
        <v>5</v>
      </c>
      <c r="T14">
        <v>22</v>
      </c>
      <c r="U14">
        <v>23</v>
      </c>
      <c r="V14" s="67">
        <v>13</v>
      </c>
      <c r="W14" s="67">
        <v>14</v>
      </c>
    </row>
    <row r="15" spans="1:23" ht="19.5" customHeight="1" thickBot="1">
      <c r="A15" s="124">
        <v>10</v>
      </c>
      <c r="B15" s="319" t="s">
        <v>131</v>
      </c>
      <c r="C15" s="320"/>
      <c r="D15" s="321"/>
      <c r="E15" s="322"/>
      <c r="F15" s="116">
        <v>1</v>
      </c>
      <c r="G15" s="117">
        <v>1</v>
      </c>
      <c r="H15" s="116">
        <v>1</v>
      </c>
      <c r="I15" s="117">
        <v>1</v>
      </c>
      <c r="J15" s="116">
        <v>0</v>
      </c>
      <c r="K15" s="117">
        <v>1</v>
      </c>
      <c r="L15" s="116">
        <v>2</v>
      </c>
      <c r="M15" s="117">
        <v>1</v>
      </c>
      <c r="N15" s="116">
        <v>1</v>
      </c>
      <c r="O15" s="117">
        <v>1</v>
      </c>
      <c r="P15" s="118">
        <f t="shared" si="0"/>
        <v>4</v>
      </c>
      <c r="Q15" s="119">
        <f t="shared" si="1"/>
        <v>5</v>
      </c>
      <c r="R15" s="119">
        <f t="shared" si="2"/>
        <v>5</v>
      </c>
      <c r="S15" s="120">
        <f t="shared" si="3"/>
        <v>5</v>
      </c>
      <c r="T15">
        <v>25</v>
      </c>
      <c r="U15">
        <v>26</v>
      </c>
      <c r="V15" s="67">
        <v>14</v>
      </c>
      <c r="W15" s="67">
        <v>15</v>
      </c>
    </row>
    <row r="16" spans="1:23" ht="19.5" customHeight="1" thickBot="1">
      <c r="A16" s="115">
        <v>11</v>
      </c>
      <c r="B16" s="302" t="s">
        <v>12</v>
      </c>
      <c r="C16" s="303"/>
      <c r="D16" s="323" t="s">
        <v>125</v>
      </c>
      <c r="E16" s="305"/>
      <c r="F16" s="122">
        <v>1</v>
      </c>
      <c r="G16" s="123">
        <v>1</v>
      </c>
      <c r="H16" s="122">
        <v>1</v>
      </c>
      <c r="I16" s="123">
        <v>1</v>
      </c>
      <c r="J16" s="122">
        <v>0</v>
      </c>
      <c r="K16" s="123">
        <v>1</v>
      </c>
      <c r="L16" s="122">
        <v>3</v>
      </c>
      <c r="M16" s="123">
        <v>1</v>
      </c>
      <c r="N16" s="122">
        <v>1</v>
      </c>
      <c r="O16" s="123">
        <v>1</v>
      </c>
      <c r="P16" s="276">
        <f t="shared" si="0"/>
        <v>4</v>
      </c>
      <c r="Q16" s="277">
        <f t="shared" si="1"/>
        <v>6</v>
      </c>
      <c r="R16" s="277">
        <f t="shared" si="2"/>
        <v>5</v>
      </c>
      <c r="S16" s="278">
        <f t="shared" si="3"/>
        <v>5</v>
      </c>
      <c r="T16">
        <v>40</v>
      </c>
      <c r="U16">
        <v>41</v>
      </c>
      <c r="V16" s="67">
        <v>17</v>
      </c>
      <c r="W16" s="67">
        <v>18</v>
      </c>
    </row>
    <row r="17" spans="1:23" ht="19.5" customHeight="1" thickBot="1">
      <c r="A17" s="124">
        <v>12</v>
      </c>
      <c r="B17" s="314" t="s">
        <v>168</v>
      </c>
      <c r="C17" s="315"/>
      <c r="D17" s="324"/>
      <c r="E17" s="325"/>
      <c r="F17" s="122">
        <v>1</v>
      </c>
      <c r="G17" s="123">
        <v>1</v>
      </c>
      <c r="H17" s="122">
        <v>1</v>
      </c>
      <c r="I17" s="123">
        <v>1</v>
      </c>
      <c r="J17" s="122">
        <v>3</v>
      </c>
      <c r="K17" s="123">
        <v>3</v>
      </c>
      <c r="L17" s="122">
        <v>0</v>
      </c>
      <c r="M17" s="123">
        <v>1</v>
      </c>
      <c r="N17" s="122">
        <v>1</v>
      </c>
      <c r="O17" s="123">
        <v>1</v>
      </c>
      <c r="P17" s="276">
        <f t="shared" si="0"/>
        <v>4</v>
      </c>
      <c r="Q17" s="277">
        <f t="shared" si="1"/>
        <v>6</v>
      </c>
      <c r="R17" s="277">
        <f t="shared" si="2"/>
        <v>5</v>
      </c>
      <c r="S17" s="278">
        <f t="shared" si="3"/>
        <v>7</v>
      </c>
      <c r="T17">
        <v>41</v>
      </c>
      <c r="U17">
        <v>42</v>
      </c>
      <c r="V17" s="67">
        <v>23</v>
      </c>
      <c r="W17" s="67">
        <v>24</v>
      </c>
    </row>
    <row r="18" spans="1:23" ht="19.5" customHeight="1" thickBot="1">
      <c r="A18" s="125">
        <v>13</v>
      </c>
      <c r="B18" s="284" t="s">
        <v>155</v>
      </c>
      <c r="C18" s="295"/>
      <c r="D18" s="295"/>
      <c r="E18" s="296"/>
      <c r="F18" s="269">
        <v>1</v>
      </c>
      <c r="G18" s="270">
        <v>1</v>
      </c>
      <c r="H18" s="269">
        <v>1</v>
      </c>
      <c r="I18" s="270">
        <v>1</v>
      </c>
      <c r="J18" s="269">
        <v>0</v>
      </c>
      <c r="K18" s="270">
        <v>1</v>
      </c>
      <c r="L18" s="269">
        <v>2</v>
      </c>
      <c r="M18" s="270">
        <v>1</v>
      </c>
      <c r="N18" s="269">
        <v>3</v>
      </c>
      <c r="O18" s="270">
        <v>3</v>
      </c>
      <c r="P18" s="108">
        <f t="shared" si="0"/>
        <v>4</v>
      </c>
      <c r="Q18" s="109">
        <f t="shared" si="1"/>
        <v>7</v>
      </c>
      <c r="R18" s="109">
        <f t="shared" si="2"/>
        <v>5</v>
      </c>
      <c r="S18" s="110">
        <f t="shared" si="3"/>
        <v>7</v>
      </c>
      <c r="T18">
        <v>42</v>
      </c>
      <c r="U18">
        <v>43</v>
      </c>
      <c r="V18" s="67">
        <v>24</v>
      </c>
      <c r="W18" s="67">
        <v>25</v>
      </c>
    </row>
    <row r="19" spans="1:23" ht="19.5" customHeight="1" thickBot="1">
      <c r="A19" s="14">
        <v>14</v>
      </c>
      <c r="B19" s="284" t="s">
        <v>165</v>
      </c>
      <c r="C19" s="285"/>
      <c r="D19" s="290" t="s">
        <v>166</v>
      </c>
      <c r="E19" s="291" t="s">
        <v>167</v>
      </c>
      <c r="F19" s="271">
        <v>1</v>
      </c>
      <c r="G19" s="272">
        <v>1</v>
      </c>
      <c r="H19" s="271">
        <v>1</v>
      </c>
      <c r="I19" s="272">
        <v>1</v>
      </c>
      <c r="J19" s="271">
        <v>0</v>
      </c>
      <c r="K19" s="272">
        <v>1</v>
      </c>
      <c r="L19" s="271">
        <v>0</v>
      </c>
      <c r="M19" s="272">
        <v>1</v>
      </c>
      <c r="N19" s="271">
        <v>1</v>
      </c>
      <c r="O19" s="272">
        <v>1</v>
      </c>
      <c r="P19" s="108">
        <f t="shared" si="0"/>
        <v>3</v>
      </c>
      <c r="Q19" s="109">
        <f t="shared" si="1"/>
        <v>3</v>
      </c>
      <c r="R19" s="109">
        <f t="shared" si="2"/>
        <v>5</v>
      </c>
      <c r="S19" s="110">
        <f t="shared" si="3"/>
        <v>5</v>
      </c>
      <c r="T19">
        <v>44</v>
      </c>
      <c r="U19">
        <v>45</v>
      </c>
      <c r="V19" s="67">
        <v>25</v>
      </c>
      <c r="W19" s="67">
        <v>26</v>
      </c>
    </row>
    <row r="20" spans="1:23" ht="19.5" customHeight="1" thickBot="1">
      <c r="A20" s="14">
        <v>15</v>
      </c>
      <c r="B20" s="284" t="s">
        <v>109</v>
      </c>
      <c r="C20" s="285">
        <v>1991</v>
      </c>
      <c r="D20" s="290" t="s">
        <v>9</v>
      </c>
      <c r="E20" s="291" t="s">
        <v>110</v>
      </c>
      <c r="F20" s="271">
        <v>1</v>
      </c>
      <c r="G20" s="272">
        <v>1</v>
      </c>
      <c r="H20" s="271">
        <v>1</v>
      </c>
      <c r="I20" s="272">
        <v>1</v>
      </c>
      <c r="J20" s="271">
        <v>0</v>
      </c>
      <c r="K20" s="272">
        <v>4</v>
      </c>
      <c r="L20" s="271">
        <v>0</v>
      </c>
      <c r="M20" s="272">
        <v>1</v>
      </c>
      <c r="N20" s="271">
        <v>1</v>
      </c>
      <c r="O20" s="272">
        <v>1</v>
      </c>
      <c r="P20" s="108">
        <f t="shared" si="0"/>
        <v>3</v>
      </c>
      <c r="Q20" s="109">
        <f t="shared" si="1"/>
        <v>3</v>
      </c>
      <c r="R20" s="109">
        <f t="shared" si="2"/>
        <v>5</v>
      </c>
      <c r="S20" s="110">
        <f t="shared" si="3"/>
        <v>8</v>
      </c>
      <c r="T20">
        <v>17</v>
      </c>
      <c r="U20">
        <v>18</v>
      </c>
      <c r="V20" s="67">
        <v>30</v>
      </c>
      <c r="W20" s="67">
        <v>31</v>
      </c>
    </row>
    <row r="21" spans="1:23" ht="19.5" customHeight="1" thickBot="1">
      <c r="A21" s="14">
        <v>16</v>
      </c>
      <c r="B21" s="284" t="s">
        <v>19</v>
      </c>
      <c r="C21" s="285"/>
      <c r="D21" s="286"/>
      <c r="E21" s="287"/>
      <c r="F21" s="269">
        <v>1</v>
      </c>
      <c r="G21" s="270">
        <v>1</v>
      </c>
      <c r="H21" s="269">
        <v>1</v>
      </c>
      <c r="I21" s="270">
        <v>1</v>
      </c>
      <c r="J21" s="269">
        <v>0</v>
      </c>
      <c r="K21" s="270">
        <v>2</v>
      </c>
      <c r="L21" s="269">
        <v>0</v>
      </c>
      <c r="M21" s="270">
        <v>1</v>
      </c>
      <c r="N21" s="269">
        <v>3</v>
      </c>
      <c r="O21" s="270">
        <v>1</v>
      </c>
      <c r="P21" s="108">
        <f t="shared" si="0"/>
        <v>3</v>
      </c>
      <c r="Q21" s="109">
        <f t="shared" si="1"/>
        <v>5</v>
      </c>
      <c r="R21" s="109">
        <f t="shared" si="2"/>
        <v>5</v>
      </c>
      <c r="S21" s="110">
        <f t="shared" si="3"/>
        <v>6</v>
      </c>
      <c r="T21">
        <v>18</v>
      </c>
      <c r="U21">
        <v>19</v>
      </c>
      <c r="V21" s="67">
        <v>33</v>
      </c>
      <c r="W21" s="67">
        <v>34</v>
      </c>
    </row>
    <row r="22" spans="1:23" ht="19.5" customHeight="1" thickBot="1">
      <c r="A22" s="14">
        <v>17</v>
      </c>
      <c r="B22" s="15" t="s">
        <v>20</v>
      </c>
      <c r="C22" s="16"/>
      <c r="D22" s="17"/>
      <c r="E22" s="244" t="s">
        <v>88</v>
      </c>
      <c r="F22" s="271">
        <v>1</v>
      </c>
      <c r="G22" s="272">
        <v>1</v>
      </c>
      <c r="H22" s="271">
        <v>2</v>
      </c>
      <c r="I22" s="272">
        <v>1</v>
      </c>
      <c r="J22" s="271">
        <v>0</v>
      </c>
      <c r="K22" s="272">
        <v>1</v>
      </c>
      <c r="L22" s="271">
        <v>0</v>
      </c>
      <c r="M22" s="272">
        <v>0</v>
      </c>
      <c r="N22" s="271">
        <v>6</v>
      </c>
      <c r="O22" s="272">
        <v>2</v>
      </c>
      <c r="P22" s="108">
        <f t="shared" si="0"/>
        <v>3</v>
      </c>
      <c r="Q22" s="109">
        <f t="shared" si="1"/>
        <v>9</v>
      </c>
      <c r="R22" s="109">
        <f t="shared" si="2"/>
        <v>3</v>
      </c>
      <c r="S22" s="110">
        <f t="shared" si="3"/>
        <v>5</v>
      </c>
      <c r="T22">
        <v>19</v>
      </c>
      <c r="U22">
        <v>20</v>
      </c>
      <c r="V22" s="67">
        <v>35</v>
      </c>
      <c r="W22" s="67">
        <v>36</v>
      </c>
    </row>
    <row r="23" spans="1:23" ht="19.5" customHeight="1" thickBot="1">
      <c r="A23" s="14">
        <v>18</v>
      </c>
      <c r="B23" s="284" t="s">
        <v>112</v>
      </c>
      <c r="C23" s="285">
        <v>1866</v>
      </c>
      <c r="D23" s="290" t="s">
        <v>102</v>
      </c>
      <c r="E23" s="291" t="s">
        <v>103</v>
      </c>
      <c r="F23" s="271">
        <v>1</v>
      </c>
      <c r="G23" s="272">
        <v>1</v>
      </c>
      <c r="H23" s="271">
        <v>1</v>
      </c>
      <c r="I23" s="272">
        <v>1</v>
      </c>
      <c r="J23" s="271">
        <v>0</v>
      </c>
      <c r="K23" s="272">
        <v>1</v>
      </c>
      <c r="L23" s="271">
        <v>0</v>
      </c>
      <c r="M23" s="272">
        <v>0</v>
      </c>
      <c r="N23" s="271">
        <v>7</v>
      </c>
      <c r="O23" s="272">
        <v>4</v>
      </c>
      <c r="P23" s="108">
        <f t="shared" si="0"/>
        <v>3</v>
      </c>
      <c r="Q23" s="109">
        <f t="shared" si="1"/>
        <v>9</v>
      </c>
      <c r="R23" s="109">
        <f t="shared" si="2"/>
        <v>3</v>
      </c>
      <c r="S23" s="110">
        <f t="shared" si="3"/>
        <v>7</v>
      </c>
      <c r="T23">
        <v>20</v>
      </c>
      <c r="U23">
        <v>21</v>
      </c>
      <c r="V23" s="67">
        <v>36</v>
      </c>
      <c r="W23" s="67">
        <v>37</v>
      </c>
    </row>
    <row r="24" spans="1:23" ht="19.5" customHeight="1" thickBot="1">
      <c r="A24" s="59">
        <v>19</v>
      </c>
      <c r="B24" s="284" t="s">
        <v>152</v>
      </c>
      <c r="C24" s="285"/>
      <c r="D24" s="286"/>
      <c r="E24" s="287"/>
      <c r="F24" s="269">
        <v>1</v>
      </c>
      <c r="G24" s="270">
        <v>1</v>
      </c>
      <c r="H24" s="269">
        <v>1</v>
      </c>
      <c r="I24" s="270">
        <v>1</v>
      </c>
      <c r="J24" s="269">
        <v>0</v>
      </c>
      <c r="K24" s="270">
        <v>2</v>
      </c>
      <c r="L24" s="269">
        <v>0</v>
      </c>
      <c r="M24" s="270">
        <v>1</v>
      </c>
      <c r="N24" s="269">
        <v>0</v>
      </c>
      <c r="O24" s="270">
        <v>8</v>
      </c>
      <c r="P24" s="108">
        <f t="shared" si="0"/>
        <v>2</v>
      </c>
      <c r="Q24" s="109">
        <f t="shared" si="1"/>
        <v>2</v>
      </c>
      <c r="R24" s="109">
        <f t="shared" si="2"/>
        <v>5</v>
      </c>
      <c r="S24" s="110">
        <f t="shared" si="3"/>
        <v>13</v>
      </c>
      <c r="T24">
        <v>21</v>
      </c>
      <c r="U24">
        <v>22</v>
      </c>
      <c r="V24" s="67">
        <v>37</v>
      </c>
      <c r="W24" s="67">
        <v>38</v>
      </c>
    </row>
    <row r="25" spans="1:23" ht="19.5" customHeight="1" thickBot="1">
      <c r="A25" s="14">
        <v>20</v>
      </c>
      <c r="B25" s="284" t="s">
        <v>14</v>
      </c>
      <c r="C25" s="285"/>
      <c r="D25" s="290" t="s">
        <v>83</v>
      </c>
      <c r="E25" s="287"/>
      <c r="F25" s="271">
        <v>1</v>
      </c>
      <c r="G25" s="272">
        <v>1</v>
      </c>
      <c r="H25" s="271">
        <v>0</v>
      </c>
      <c r="I25" s="272">
        <v>2</v>
      </c>
      <c r="J25" s="271">
        <v>0</v>
      </c>
      <c r="K25" s="272">
        <v>1</v>
      </c>
      <c r="L25" s="271">
        <v>0</v>
      </c>
      <c r="M25" s="272">
        <v>3</v>
      </c>
      <c r="N25" s="271">
        <v>2</v>
      </c>
      <c r="O25" s="272">
        <v>2</v>
      </c>
      <c r="P25" s="108">
        <f t="shared" si="0"/>
        <v>2</v>
      </c>
      <c r="Q25" s="109">
        <f t="shared" si="1"/>
        <v>3</v>
      </c>
      <c r="R25" s="109">
        <f t="shared" si="2"/>
        <v>5</v>
      </c>
      <c r="S25" s="110">
        <f t="shared" si="3"/>
        <v>9</v>
      </c>
      <c r="T25">
        <v>22</v>
      </c>
      <c r="U25">
        <v>23</v>
      </c>
      <c r="V25" s="67">
        <v>39</v>
      </c>
      <c r="W25" s="67">
        <v>40</v>
      </c>
    </row>
    <row r="26" spans="1:23" ht="19.5" customHeight="1" thickBot="1">
      <c r="A26" s="3">
        <v>21</v>
      </c>
      <c r="B26" s="297" t="s">
        <v>172</v>
      </c>
      <c r="C26" s="293"/>
      <c r="D26" s="298" t="s">
        <v>173</v>
      </c>
      <c r="E26" s="294"/>
      <c r="F26" s="271">
        <v>1</v>
      </c>
      <c r="G26" s="272">
        <v>1</v>
      </c>
      <c r="H26" s="271">
        <v>2</v>
      </c>
      <c r="I26" s="272">
        <v>1</v>
      </c>
      <c r="J26" s="271">
        <v>0</v>
      </c>
      <c r="K26" s="272">
        <v>4</v>
      </c>
      <c r="L26" s="271">
        <v>0</v>
      </c>
      <c r="M26" s="272">
        <v>1</v>
      </c>
      <c r="N26" s="271">
        <v>0</v>
      </c>
      <c r="O26" s="272">
        <v>6</v>
      </c>
      <c r="P26" s="108">
        <f t="shared" si="0"/>
        <v>2</v>
      </c>
      <c r="Q26" s="109">
        <f t="shared" si="1"/>
        <v>3</v>
      </c>
      <c r="R26" s="109">
        <f t="shared" si="2"/>
        <v>5</v>
      </c>
      <c r="S26" s="110">
        <f t="shared" si="3"/>
        <v>13</v>
      </c>
      <c r="T26">
        <v>23</v>
      </c>
      <c r="U26">
        <v>24</v>
      </c>
      <c r="V26" s="67">
        <v>40</v>
      </c>
      <c r="W26" s="67">
        <v>41</v>
      </c>
    </row>
    <row r="27" spans="1:23" ht="19.5" customHeight="1" thickBot="1">
      <c r="A27" s="14">
        <v>22</v>
      </c>
      <c r="B27" s="284" t="s">
        <v>113</v>
      </c>
      <c r="C27" s="285"/>
      <c r="D27" s="286"/>
      <c r="E27" s="287"/>
      <c r="F27" s="269">
        <v>1</v>
      </c>
      <c r="G27" s="270">
        <v>1</v>
      </c>
      <c r="H27" s="269">
        <v>2</v>
      </c>
      <c r="I27" s="270">
        <v>1</v>
      </c>
      <c r="J27" s="269">
        <v>0</v>
      </c>
      <c r="K27" s="270">
        <v>0</v>
      </c>
      <c r="L27" s="269">
        <v>0</v>
      </c>
      <c r="M27" s="270">
        <v>1</v>
      </c>
      <c r="N27" s="269">
        <v>0</v>
      </c>
      <c r="O27" s="270">
        <v>0</v>
      </c>
      <c r="P27" s="108">
        <f t="shared" si="0"/>
        <v>2</v>
      </c>
      <c r="Q27" s="109">
        <f t="shared" si="1"/>
        <v>3</v>
      </c>
      <c r="R27" s="109">
        <f t="shared" si="2"/>
        <v>4</v>
      </c>
      <c r="S27" s="110">
        <f t="shared" si="3"/>
        <v>3</v>
      </c>
      <c r="T27">
        <v>24</v>
      </c>
      <c r="U27">
        <v>25</v>
      </c>
      <c r="V27" s="67">
        <v>41</v>
      </c>
      <c r="W27" s="67">
        <v>42</v>
      </c>
    </row>
    <row r="28" spans="1:23" ht="19.5" customHeight="1" thickBot="1">
      <c r="A28" s="14">
        <v>23</v>
      </c>
      <c r="B28" s="15" t="s">
        <v>92</v>
      </c>
      <c r="C28" s="16"/>
      <c r="D28" s="224" t="s">
        <v>91</v>
      </c>
      <c r="E28" s="18"/>
      <c r="F28" s="271">
        <v>1</v>
      </c>
      <c r="G28" s="272">
        <v>1</v>
      </c>
      <c r="H28" s="271">
        <v>2</v>
      </c>
      <c r="I28" s="272">
        <v>1</v>
      </c>
      <c r="J28" s="271">
        <v>0</v>
      </c>
      <c r="K28" s="272">
        <v>1</v>
      </c>
      <c r="L28" s="271">
        <v>0</v>
      </c>
      <c r="M28" s="272">
        <v>0</v>
      </c>
      <c r="N28" s="271">
        <v>0</v>
      </c>
      <c r="O28" s="272">
        <v>0</v>
      </c>
      <c r="P28" s="273">
        <f t="shared" si="0"/>
        <v>2</v>
      </c>
      <c r="Q28" s="274">
        <f t="shared" si="1"/>
        <v>3</v>
      </c>
      <c r="R28" s="274">
        <f t="shared" si="2"/>
        <v>3</v>
      </c>
      <c r="S28" s="275">
        <f t="shared" si="3"/>
        <v>3</v>
      </c>
      <c r="T28">
        <v>25</v>
      </c>
      <c r="U28">
        <v>26</v>
      </c>
      <c r="V28" s="67">
        <v>43</v>
      </c>
      <c r="W28" s="67">
        <v>44</v>
      </c>
    </row>
    <row r="29" spans="1:23" ht="19.5" customHeight="1" thickBot="1">
      <c r="A29" s="14">
        <v>24</v>
      </c>
      <c r="B29" s="284" t="s">
        <v>11</v>
      </c>
      <c r="C29" s="285"/>
      <c r="D29" s="290" t="s">
        <v>106</v>
      </c>
      <c r="E29" s="291" t="s">
        <v>106</v>
      </c>
      <c r="F29" s="271">
        <v>1</v>
      </c>
      <c r="G29" s="272">
        <v>1</v>
      </c>
      <c r="H29" s="271">
        <v>2</v>
      </c>
      <c r="I29" s="272">
        <v>1</v>
      </c>
      <c r="J29" s="271">
        <v>0</v>
      </c>
      <c r="K29" s="272">
        <v>0</v>
      </c>
      <c r="L29" s="271">
        <v>0</v>
      </c>
      <c r="M29" s="272">
        <v>0</v>
      </c>
      <c r="N29" s="271">
        <v>0</v>
      </c>
      <c r="O29" s="272">
        <v>3</v>
      </c>
      <c r="P29" s="108">
        <f t="shared" si="0"/>
        <v>2</v>
      </c>
      <c r="Q29" s="109">
        <f t="shared" si="1"/>
        <v>3</v>
      </c>
      <c r="R29" s="109">
        <f t="shared" si="2"/>
        <v>2</v>
      </c>
      <c r="S29" s="110">
        <f t="shared" si="3"/>
        <v>5</v>
      </c>
      <c r="T29">
        <v>26</v>
      </c>
      <c r="U29">
        <v>27</v>
      </c>
      <c r="V29" s="67">
        <v>44</v>
      </c>
      <c r="W29" s="67">
        <v>45</v>
      </c>
    </row>
    <row r="30" spans="1:23" ht="19.5" customHeight="1" thickBot="1">
      <c r="A30" s="14">
        <v>25</v>
      </c>
      <c r="B30" s="284" t="s">
        <v>10</v>
      </c>
      <c r="C30" s="285">
        <v>1985</v>
      </c>
      <c r="D30" s="286"/>
      <c r="E30" s="287"/>
      <c r="F30" s="269">
        <v>2</v>
      </c>
      <c r="G30" s="270">
        <v>1</v>
      </c>
      <c r="H30" s="269">
        <v>0</v>
      </c>
      <c r="I30" s="270">
        <v>1</v>
      </c>
      <c r="J30" s="269">
        <v>0</v>
      </c>
      <c r="K30" s="270">
        <v>1</v>
      </c>
      <c r="L30" s="269">
        <v>0</v>
      </c>
      <c r="M30" s="270">
        <v>0</v>
      </c>
      <c r="N30" s="269">
        <v>3</v>
      </c>
      <c r="O30" s="270">
        <v>2</v>
      </c>
      <c r="P30" s="108">
        <f t="shared" si="0"/>
        <v>2</v>
      </c>
      <c r="Q30" s="109">
        <f t="shared" si="1"/>
        <v>5</v>
      </c>
      <c r="R30" s="109">
        <f t="shared" si="2"/>
        <v>3</v>
      </c>
      <c r="S30" s="110">
        <f t="shared" si="3"/>
        <v>5</v>
      </c>
      <c r="T30">
        <v>27</v>
      </c>
      <c r="U30">
        <v>28</v>
      </c>
      <c r="V30" s="67">
        <v>45</v>
      </c>
      <c r="W30" s="67">
        <v>46</v>
      </c>
    </row>
    <row r="31" spans="1:23" ht="19.5" customHeight="1" thickBot="1">
      <c r="A31" s="14">
        <v>26</v>
      </c>
      <c r="B31" s="284" t="s">
        <v>25</v>
      </c>
      <c r="C31" s="285"/>
      <c r="D31" s="290" t="s">
        <v>16</v>
      </c>
      <c r="E31" s="291" t="s">
        <v>141</v>
      </c>
      <c r="F31" s="271">
        <v>3</v>
      </c>
      <c r="G31" s="272">
        <v>1</v>
      </c>
      <c r="H31" s="271">
        <v>0</v>
      </c>
      <c r="I31" s="272">
        <v>1</v>
      </c>
      <c r="J31" s="271">
        <v>0</v>
      </c>
      <c r="K31" s="272">
        <v>0</v>
      </c>
      <c r="L31" s="271">
        <v>0</v>
      </c>
      <c r="M31" s="272">
        <v>0</v>
      </c>
      <c r="N31" s="271">
        <v>2</v>
      </c>
      <c r="O31" s="272">
        <v>2</v>
      </c>
      <c r="P31" s="108">
        <f t="shared" si="0"/>
        <v>2</v>
      </c>
      <c r="Q31" s="109">
        <f t="shared" si="1"/>
        <v>5</v>
      </c>
      <c r="R31" s="109">
        <f t="shared" si="2"/>
        <v>2</v>
      </c>
      <c r="S31" s="110">
        <f t="shared" si="3"/>
        <v>4</v>
      </c>
      <c r="T31">
        <v>28</v>
      </c>
      <c r="U31">
        <v>29</v>
      </c>
      <c r="V31" s="67"/>
      <c r="W31" s="67"/>
    </row>
    <row r="32" spans="1:23" ht="19.5" customHeight="1" thickBot="1">
      <c r="A32" s="14">
        <v>27</v>
      </c>
      <c r="B32" s="284" t="s">
        <v>174</v>
      </c>
      <c r="C32" s="295"/>
      <c r="D32" s="295"/>
      <c r="E32" s="296"/>
      <c r="F32" s="271">
        <v>2</v>
      </c>
      <c r="G32" s="272">
        <v>1</v>
      </c>
      <c r="H32" s="271">
        <v>0</v>
      </c>
      <c r="I32" s="272">
        <v>1</v>
      </c>
      <c r="J32" s="271">
        <v>0</v>
      </c>
      <c r="K32" s="272">
        <v>2</v>
      </c>
      <c r="L32" s="271">
        <v>0</v>
      </c>
      <c r="M32" s="272">
        <v>0</v>
      </c>
      <c r="N32" s="271">
        <v>7</v>
      </c>
      <c r="O32" s="272">
        <v>2</v>
      </c>
      <c r="P32" s="108">
        <f t="shared" si="0"/>
        <v>2</v>
      </c>
      <c r="Q32" s="109">
        <f t="shared" si="1"/>
        <v>9</v>
      </c>
      <c r="R32" s="109">
        <f t="shared" si="2"/>
        <v>3</v>
      </c>
      <c r="S32" s="110">
        <f t="shared" si="3"/>
        <v>6</v>
      </c>
      <c r="T32">
        <v>29</v>
      </c>
      <c r="U32">
        <v>30</v>
      </c>
      <c r="V32" s="67"/>
      <c r="W32" s="67"/>
    </row>
    <row r="33" spans="1:23" ht="19.5" customHeight="1" thickBot="1">
      <c r="A33" s="14">
        <v>28</v>
      </c>
      <c r="B33" s="292" t="s">
        <v>97</v>
      </c>
      <c r="C33" s="299"/>
      <c r="D33" s="288" t="s">
        <v>91</v>
      </c>
      <c r="E33" s="289"/>
      <c r="F33" s="269">
        <v>1</v>
      </c>
      <c r="G33" s="270">
        <v>1</v>
      </c>
      <c r="H33" s="269">
        <v>0</v>
      </c>
      <c r="I33" s="270">
        <v>1</v>
      </c>
      <c r="J33" s="269">
        <v>0</v>
      </c>
      <c r="K33" s="270">
        <v>3</v>
      </c>
      <c r="L33" s="269">
        <v>0</v>
      </c>
      <c r="M33" s="270">
        <v>2</v>
      </c>
      <c r="N33" s="269">
        <v>0</v>
      </c>
      <c r="O33" s="270">
        <v>3</v>
      </c>
      <c r="P33" s="108">
        <f t="shared" si="0"/>
        <v>1</v>
      </c>
      <c r="Q33" s="109">
        <f t="shared" si="1"/>
        <v>1</v>
      </c>
      <c r="R33" s="109">
        <f t="shared" si="2"/>
        <v>5</v>
      </c>
      <c r="S33" s="110">
        <f t="shared" si="3"/>
        <v>10</v>
      </c>
      <c r="T33">
        <v>30</v>
      </c>
      <c r="U33">
        <v>31</v>
      </c>
      <c r="V33" s="67"/>
      <c r="W33" s="67"/>
    </row>
    <row r="34" spans="1:23" ht="19.5" customHeight="1" thickBot="1">
      <c r="A34" s="14">
        <v>29</v>
      </c>
      <c r="B34" s="15" t="s">
        <v>18</v>
      </c>
      <c r="C34" s="16"/>
      <c r="D34" s="224" t="s">
        <v>86</v>
      </c>
      <c r="E34" s="244" t="s">
        <v>86</v>
      </c>
      <c r="F34" s="271">
        <v>2</v>
      </c>
      <c r="G34" s="272">
        <v>1</v>
      </c>
      <c r="H34" s="271">
        <v>0</v>
      </c>
      <c r="I34" s="272">
        <v>1</v>
      </c>
      <c r="J34" s="271">
        <v>0</v>
      </c>
      <c r="K34" s="272">
        <v>1</v>
      </c>
      <c r="L34" s="271">
        <v>0</v>
      </c>
      <c r="M34" s="272">
        <v>1</v>
      </c>
      <c r="N34" s="271">
        <v>0</v>
      </c>
      <c r="O34" s="272">
        <v>1</v>
      </c>
      <c r="P34" s="108">
        <f t="shared" si="0"/>
        <v>1</v>
      </c>
      <c r="Q34" s="109">
        <f t="shared" si="1"/>
        <v>2</v>
      </c>
      <c r="R34" s="109">
        <f t="shared" si="2"/>
        <v>5</v>
      </c>
      <c r="S34" s="110">
        <f t="shared" si="3"/>
        <v>5</v>
      </c>
      <c r="T34">
        <v>31</v>
      </c>
      <c r="U34">
        <v>32</v>
      </c>
      <c r="V34" s="67"/>
      <c r="W34" s="67"/>
    </row>
    <row r="35" spans="1:23" ht="19.5" customHeight="1" thickBot="1">
      <c r="A35" s="126">
        <v>30</v>
      </c>
      <c r="B35" s="32" t="s">
        <v>169</v>
      </c>
      <c r="C35" s="33">
        <f>+C34+J36</f>
        <v>0</v>
      </c>
      <c r="D35" s="34"/>
      <c r="E35" s="301"/>
      <c r="F35" s="271">
        <v>2</v>
      </c>
      <c r="G35" s="272">
        <v>1</v>
      </c>
      <c r="H35" s="271">
        <v>0</v>
      </c>
      <c r="I35" s="272">
        <v>1</v>
      </c>
      <c r="J35" s="271">
        <v>0</v>
      </c>
      <c r="K35" s="272">
        <v>0</v>
      </c>
      <c r="L35" s="271">
        <v>0</v>
      </c>
      <c r="M35" s="272">
        <v>4</v>
      </c>
      <c r="N35" s="271">
        <v>0</v>
      </c>
      <c r="O35" s="272">
        <v>5</v>
      </c>
      <c r="P35" s="273">
        <f t="shared" si="0"/>
        <v>1</v>
      </c>
      <c r="Q35" s="274">
        <f t="shared" si="1"/>
        <v>2</v>
      </c>
      <c r="R35" s="274">
        <f t="shared" si="2"/>
        <v>4</v>
      </c>
      <c r="S35" s="275">
        <f t="shared" si="3"/>
        <v>11</v>
      </c>
      <c r="T35">
        <v>32</v>
      </c>
      <c r="U35">
        <v>33</v>
      </c>
      <c r="V35" s="67"/>
      <c r="W35" s="67"/>
    </row>
    <row r="36" spans="1:23" ht="19.5" customHeight="1" thickBot="1">
      <c r="A36" s="14">
        <v>31</v>
      </c>
      <c r="B36" s="15" t="s">
        <v>21</v>
      </c>
      <c r="C36" s="16"/>
      <c r="D36" s="295" t="s">
        <v>119</v>
      </c>
      <c r="E36" s="296" t="s">
        <v>160</v>
      </c>
      <c r="F36" s="269">
        <v>3</v>
      </c>
      <c r="G36" s="270">
        <v>1</v>
      </c>
      <c r="H36" s="269">
        <v>0</v>
      </c>
      <c r="I36" s="270">
        <v>1</v>
      </c>
      <c r="J36" s="269">
        <v>0</v>
      </c>
      <c r="K36" s="270">
        <v>0</v>
      </c>
      <c r="L36" s="269">
        <v>0</v>
      </c>
      <c r="M36" s="270">
        <v>0</v>
      </c>
      <c r="N36" s="269">
        <v>0</v>
      </c>
      <c r="O36" s="270">
        <v>0</v>
      </c>
      <c r="P36" s="108">
        <f t="shared" si="0"/>
        <v>1</v>
      </c>
      <c r="Q36" s="109">
        <f t="shared" si="1"/>
        <v>3</v>
      </c>
      <c r="R36" s="109">
        <f t="shared" si="2"/>
        <v>2</v>
      </c>
      <c r="S36" s="110">
        <f t="shared" si="3"/>
        <v>2</v>
      </c>
      <c r="T36">
        <v>33</v>
      </c>
      <c r="U36">
        <v>34</v>
      </c>
      <c r="V36" s="67"/>
      <c r="W36" s="67"/>
    </row>
    <row r="37" spans="1:23" ht="19.5" customHeight="1" thickBot="1">
      <c r="A37" s="14">
        <v>32</v>
      </c>
      <c r="B37" s="15" t="s">
        <v>15</v>
      </c>
      <c r="C37" s="16"/>
      <c r="D37" s="224" t="s">
        <v>16</v>
      </c>
      <c r="E37" s="18"/>
      <c r="F37" s="271">
        <v>0</v>
      </c>
      <c r="G37" s="272">
        <v>1</v>
      </c>
      <c r="H37" s="271">
        <v>5</v>
      </c>
      <c r="I37" s="272">
        <v>2</v>
      </c>
      <c r="J37" s="271">
        <v>0</v>
      </c>
      <c r="K37" s="272">
        <v>0</v>
      </c>
      <c r="L37" s="271">
        <v>0</v>
      </c>
      <c r="M37" s="272">
        <v>0</v>
      </c>
      <c r="N37" s="271">
        <v>0</v>
      </c>
      <c r="O37" s="272">
        <v>10</v>
      </c>
      <c r="P37" s="108">
        <f t="shared" si="0"/>
        <v>1</v>
      </c>
      <c r="Q37" s="109">
        <f t="shared" si="1"/>
        <v>5</v>
      </c>
      <c r="R37" s="109">
        <f t="shared" si="2"/>
        <v>2</v>
      </c>
      <c r="S37" s="110">
        <f t="shared" si="3"/>
        <v>13</v>
      </c>
      <c r="T37">
        <v>34</v>
      </c>
      <c r="U37">
        <v>35</v>
      </c>
      <c r="V37" s="67"/>
      <c r="W37" s="67"/>
    </row>
    <row r="38" spans="1:23" ht="19.5" customHeight="1" thickBot="1">
      <c r="A38" s="14">
        <v>33</v>
      </c>
      <c r="B38" s="284" t="s">
        <v>164</v>
      </c>
      <c r="C38" s="285"/>
      <c r="D38" s="290" t="s">
        <v>67</v>
      </c>
      <c r="E38" s="287"/>
      <c r="F38" s="271">
        <v>0</v>
      </c>
      <c r="G38" s="272">
        <v>1</v>
      </c>
      <c r="H38" s="271">
        <v>0</v>
      </c>
      <c r="I38" s="272">
        <v>1</v>
      </c>
      <c r="J38" s="271">
        <v>0</v>
      </c>
      <c r="K38" s="272">
        <v>1</v>
      </c>
      <c r="L38" s="271">
        <v>0</v>
      </c>
      <c r="M38" s="272">
        <v>5</v>
      </c>
      <c r="N38" s="271">
        <v>0</v>
      </c>
      <c r="O38" s="272">
        <v>0</v>
      </c>
      <c r="P38" s="273">
        <f t="shared" si="0"/>
        <v>0</v>
      </c>
      <c r="Q38" s="274">
        <f t="shared" si="1"/>
        <v>0</v>
      </c>
      <c r="R38" s="274">
        <f t="shared" si="2"/>
        <v>5</v>
      </c>
      <c r="S38" s="275">
        <f t="shared" si="3"/>
        <v>8</v>
      </c>
      <c r="T38">
        <v>35</v>
      </c>
      <c r="U38">
        <v>36</v>
      </c>
      <c r="V38" s="67"/>
      <c r="W38" s="67"/>
    </row>
    <row r="39" spans="1:23" ht="19.5" customHeight="1" thickBot="1">
      <c r="A39" s="14">
        <v>34</v>
      </c>
      <c r="B39" s="284" t="s">
        <v>171</v>
      </c>
      <c r="C39" s="285">
        <v>1991</v>
      </c>
      <c r="D39" s="286"/>
      <c r="E39" s="287"/>
      <c r="F39" s="269">
        <v>0</v>
      </c>
      <c r="G39" s="270">
        <v>3</v>
      </c>
      <c r="H39" s="269">
        <v>0</v>
      </c>
      <c r="I39" s="270">
        <v>3</v>
      </c>
      <c r="J39" s="269">
        <v>0</v>
      </c>
      <c r="K39" s="270">
        <v>0</v>
      </c>
      <c r="L39" s="269">
        <v>0</v>
      </c>
      <c r="M39" s="270">
        <v>1</v>
      </c>
      <c r="N39" s="269">
        <v>0</v>
      </c>
      <c r="O39" s="270">
        <v>3</v>
      </c>
      <c r="P39" s="108">
        <f t="shared" si="0"/>
        <v>0</v>
      </c>
      <c r="Q39" s="109">
        <f t="shared" si="1"/>
        <v>0</v>
      </c>
      <c r="R39" s="109">
        <f t="shared" si="2"/>
        <v>4</v>
      </c>
      <c r="S39" s="110">
        <f t="shared" si="3"/>
        <v>10</v>
      </c>
      <c r="T39">
        <v>36</v>
      </c>
      <c r="U39">
        <v>37</v>
      </c>
      <c r="V39" s="67"/>
      <c r="W39" s="67"/>
    </row>
    <row r="40" spans="1:23" ht="19.5" customHeight="1" thickBot="1">
      <c r="A40" s="59">
        <v>35</v>
      </c>
      <c r="B40" s="139" t="s">
        <v>149</v>
      </c>
      <c r="C40" s="16"/>
      <c r="D40" s="17"/>
      <c r="E40" s="18"/>
      <c r="F40" s="271">
        <v>0</v>
      </c>
      <c r="G40" s="272">
        <v>2</v>
      </c>
      <c r="H40" s="271">
        <v>0</v>
      </c>
      <c r="I40" s="272">
        <v>1</v>
      </c>
      <c r="J40" s="271">
        <v>0</v>
      </c>
      <c r="K40" s="272">
        <v>0</v>
      </c>
      <c r="L40" s="271">
        <v>0</v>
      </c>
      <c r="M40" s="272">
        <v>0</v>
      </c>
      <c r="N40" s="271">
        <v>0</v>
      </c>
      <c r="O40" s="272">
        <v>5</v>
      </c>
      <c r="P40" s="273">
        <f t="shared" si="0"/>
        <v>0</v>
      </c>
      <c r="Q40" s="274">
        <f t="shared" si="1"/>
        <v>0</v>
      </c>
      <c r="R40" s="274">
        <f t="shared" si="2"/>
        <v>2</v>
      </c>
      <c r="S40" s="275">
        <f t="shared" si="3"/>
        <v>8</v>
      </c>
      <c r="T40">
        <v>37</v>
      </c>
      <c r="U40">
        <v>38</v>
      </c>
      <c r="V40" s="67"/>
      <c r="W40" s="67"/>
    </row>
    <row r="41" spans="1:23" ht="19.5" customHeight="1" thickBot="1">
      <c r="A41" s="14">
        <v>36</v>
      </c>
      <c r="B41" s="15" t="s">
        <v>170</v>
      </c>
      <c r="C41" s="16"/>
      <c r="D41" s="17"/>
      <c r="E41" s="18"/>
      <c r="F41" s="271">
        <v>0</v>
      </c>
      <c r="G41" s="272">
        <v>3</v>
      </c>
      <c r="H41" s="271">
        <v>0</v>
      </c>
      <c r="I41" s="272">
        <v>7</v>
      </c>
      <c r="J41" s="271">
        <v>0</v>
      </c>
      <c r="K41" s="272">
        <v>0</v>
      </c>
      <c r="L41" s="271">
        <v>0</v>
      </c>
      <c r="M41" s="272">
        <v>0</v>
      </c>
      <c r="N41" s="271">
        <v>0</v>
      </c>
      <c r="O41" s="272">
        <v>0</v>
      </c>
      <c r="P41" s="273">
        <f t="shared" si="0"/>
        <v>0</v>
      </c>
      <c r="Q41" s="274">
        <f t="shared" si="1"/>
        <v>0</v>
      </c>
      <c r="R41" s="274">
        <f t="shared" si="2"/>
        <v>2</v>
      </c>
      <c r="S41" s="275">
        <f t="shared" si="3"/>
        <v>10</v>
      </c>
      <c r="T41">
        <v>38</v>
      </c>
      <c r="U41">
        <v>39</v>
      </c>
      <c r="V41" s="67"/>
      <c r="W41" s="67"/>
    </row>
    <row r="42" spans="1:23" ht="19.5" customHeight="1" thickBot="1">
      <c r="A42" s="59">
        <v>37</v>
      </c>
      <c r="B42" s="284" t="s">
        <v>137</v>
      </c>
      <c r="C42" s="285">
        <v>1993</v>
      </c>
      <c r="D42" s="286"/>
      <c r="E42" s="287"/>
      <c r="F42" s="269">
        <v>0</v>
      </c>
      <c r="G42" s="270">
        <v>2</v>
      </c>
      <c r="H42" s="269">
        <v>0</v>
      </c>
      <c r="I42" s="270">
        <v>2</v>
      </c>
      <c r="J42" s="269">
        <v>0</v>
      </c>
      <c r="K42" s="270">
        <v>0</v>
      </c>
      <c r="L42" s="269">
        <v>0</v>
      </c>
      <c r="M42" s="270">
        <v>0</v>
      </c>
      <c r="N42" s="269">
        <v>0</v>
      </c>
      <c r="O42" s="270">
        <v>8</v>
      </c>
      <c r="P42" s="108">
        <f t="shared" si="0"/>
        <v>0</v>
      </c>
      <c r="Q42" s="109">
        <f t="shared" si="1"/>
        <v>0</v>
      </c>
      <c r="R42" s="109">
        <f t="shared" si="2"/>
        <v>2</v>
      </c>
      <c r="S42" s="110">
        <f t="shared" si="3"/>
        <v>12</v>
      </c>
      <c r="T42">
        <v>39</v>
      </c>
      <c r="U42">
        <v>40</v>
      </c>
      <c r="V42" s="67"/>
      <c r="W42" s="67"/>
    </row>
    <row r="43" spans="1:23" ht="19.5" customHeight="1" thickBot="1">
      <c r="A43" s="14">
        <v>38</v>
      </c>
      <c r="B43" s="284" t="s">
        <v>8</v>
      </c>
      <c r="C43" s="285"/>
      <c r="D43" s="286"/>
      <c r="E43" s="287"/>
      <c r="F43" s="271">
        <v>0</v>
      </c>
      <c r="G43" s="272">
        <v>1</v>
      </c>
      <c r="H43" s="271">
        <v>0</v>
      </c>
      <c r="I43" s="272">
        <v>1</v>
      </c>
      <c r="J43" s="271">
        <v>0</v>
      </c>
      <c r="K43" s="272">
        <v>0</v>
      </c>
      <c r="L43" s="271">
        <v>0</v>
      </c>
      <c r="M43" s="272">
        <v>0</v>
      </c>
      <c r="N43" s="271">
        <v>0</v>
      </c>
      <c r="O43" s="272">
        <v>12</v>
      </c>
      <c r="P43" s="273">
        <f t="shared" si="0"/>
        <v>0</v>
      </c>
      <c r="Q43" s="274">
        <f t="shared" si="1"/>
        <v>0</v>
      </c>
      <c r="R43" s="274">
        <f t="shared" si="2"/>
        <v>2</v>
      </c>
      <c r="S43" s="275">
        <f t="shared" si="3"/>
        <v>14</v>
      </c>
      <c r="T43">
        <v>40</v>
      </c>
      <c r="U43">
        <v>41</v>
      </c>
      <c r="V43" s="67"/>
      <c r="W43" s="67"/>
    </row>
    <row r="44" spans="1:23" ht="19.5" customHeight="1" thickBot="1">
      <c r="A44" s="26">
        <v>39</v>
      </c>
      <c r="B44" s="292" t="s">
        <v>175</v>
      </c>
      <c r="C44" s="295"/>
      <c r="D44" s="295"/>
      <c r="E44" s="291" t="s">
        <v>177</v>
      </c>
      <c r="F44" s="271">
        <v>0</v>
      </c>
      <c r="G44" s="272">
        <v>0</v>
      </c>
      <c r="H44" s="271">
        <v>0</v>
      </c>
      <c r="I44" s="272">
        <v>0</v>
      </c>
      <c r="J44" s="271">
        <v>0</v>
      </c>
      <c r="K44" s="272">
        <v>0</v>
      </c>
      <c r="L44" s="271">
        <v>0</v>
      </c>
      <c r="M44" s="272">
        <v>0</v>
      </c>
      <c r="N44" s="271">
        <v>0</v>
      </c>
      <c r="O44" s="272">
        <v>0</v>
      </c>
      <c r="P44" s="108">
        <f t="shared" si="0"/>
        <v>0</v>
      </c>
      <c r="Q44" s="109">
        <f t="shared" si="1"/>
        <v>0</v>
      </c>
      <c r="R44" s="109">
        <f t="shared" si="2"/>
        <v>0</v>
      </c>
      <c r="S44" s="110">
        <f t="shared" si="3"/>
        <v>0</v>
      </c>
      <c r="T44">
        <v>41</v>
      </c>
      <c r="U44">
        <v>42</v>
      </c>
      <c r="V44" s="67"/>
      <c r="W44" s="67"/>
    </row>
    <row r="45" spans="1:23" ht="19.5" customHeight="1" thickBot="1">
      <c r="A45" s="63">
        <v>40</v>
      </c>
      <c r="B45" s="297" t="s">
        <v>176</v>
      </c>
      <c r="C45" s="293"/>
      <c r="D45" s="293"/>
      <c r="E45" s="300" t="s">
        <v>177</v>
      </c>
      <c r="F45" s="271">
        <v>0</v>
      </c>
      <c r="G45" s="272">
        <v>0</v>
      </c>
      <c r="H45" s="271">
        <v>0</v>
      </c>
      <c r="I45" s="272">
        <v>0</v>
      </c>
      <c r="J45" s="271">
        <v>0</v>
      </c>
      <c r="K45" s="272">
        <v>0</v>
      </c>
      <c r="L45" s="271">
        <v>0</v>
      </c>
      <c r="M45" s="272">
        <v>0</v>
      </c>
      <c r="N45" s="271">
        <v>0</v>
      </c>
      <c r="O45" s="272">
        <v>0</v>
      </c>
      <c r="P45" s="108">
        <f t="shared" si="0"/>
        <v>0</v>
      </c>
      <c r="Q45" s="109">
        <f t="shared" si="1"/>
        <v>0</v>
      </c>
      <c r="R45" s="109">
        <f t="shared" si="2"/>
        <v>0</v>
      </c>
      <c r="S45" s="110">
        <f t="shared" si="3"/>
        <v>0</v>
      </c>
      <c r="T45">
        <v>42</v>
      </c>
      <c r="U45">
        <v>43</v>
      </c>
      <c r="V45" s="67"/>
      <c r="W45" s="67"/>
    </row>
    <row r="46" spans="2:19" ht="7.5" customHeight="1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8:19" ht="24.75" customHeight="1">
      <c r="R47" s="40"/>
      <c r="S47" s="40"/>
    </row>
    <row r="48" spans="18:19" ht="24.75" customHeight="1">
      <c r="R48" s="40"/>
      <c r="S48" s="40"/>
    </row>
    <row r="49" spans="18:19" ht="12.75">
      <c r="R49" s="40"/>
      <c r="S49" s="40"/>
    </row>
    <row r="50" spans="18:19" ht="12.75">
      <c r="R50" s="40"/>
      <c r="S50" s="40"/>
    </row>
    <row r="51" spans="18:19" ht="12.75">
      <c r="R51" s="40"/>
      <c r="S51" s="40"/>
    </row>
    <row r="52" spans="18:19" ht="12.75">
      <c r="R52" s="40"/>
      <c r="S52" s="40"/>
    </row>
    <row r="53" spans="18:19" ht="12.75">
      <c r="R53" s="40"/>
      <c r="S53" s="40"/>
    </row>
    <row r="54" spans="18:19" ht="12.75">
      <c r="R54" s="40"/>
      <c r="S54" s="40"/>
    </row>
    <row r="55" spans="18:19" ht="12.75">
      <c r="R55" s="40"/>
      <c r="S55" s="40"/>
    </row>
    <row r="56" spans="18:19" ht="12.75">
      <c r="R56" s="40"/>
      <c r="S56" s="40"/>
    </row>
    <row r="57" spans="18:19" ht="12.75">
      <c r="R57" s="40"/>
      <c r="S57" s="40"/>
    </row>
    <row r="58" spans="18:19" ht="12.75">
      <c r="R58" s="40"/>
      <c r="S58" s="40"/>
    </row>
    <row r="59" spans="18:19" ht="12.75">
      <c r="R59" s="40"/>
      <c r="S59" s="40"/>
    </row>
    <row r="62" spans="18:19" ht="12.75">
      <c r="R62" s="40"/>
      <c r="S62" s="40"/>
    </row>
    <row r="63" spans="18:19" ht="12.75">
      <c r="R63" s="40"/>
      <c r="S63" s="40"/>
    </row>
    <row r="64" spans="18:19" ht="12.75">
      <c r="R64" s="40"/>
      <c r="S64" s="40"/>
    </row>
    <row r="65" spans="18:19" ht="12.75">
      <c r="R65" s="40"/>
      <c r="S65" s="40"/>
    </row>
    <row r="66" spans="18:19" ht="12.75">
      <c r="R66" s="40"/>
      <c r="S66" s="40"/>
    </row>
    <row r="67" spans="18:19" ht="12.75">
      <c r="R67" s="40"/>
      <c r="S67" s="40"/>
    </row>
    <row r="68" spans="18:19" ht="12.75">
      <c r="R68" s="40"/>
      <c r="S68" s="40"/>
    </row>
    <row r="69" spans="18:19" ht="12.75">
      <c r="R69" s="40"/>
      <c r="S69" s="40"/>
    </row>
    <row r="70" spans="18:19" ht="12.75">
      <c r="R70" s="40"/>
      <c r="S70" s="40"/>
    </row>
    <row r="71" spans="18:19" ht="12.75">
      <c r="R71" s="40"/>
      <c r="S71" s="40"/>
    </row>
    <row r="72" spans="18:19" ht="12.75">
      <c r="R72" s="40"/>
      <c r="S72" s="40"/>
    </row>
    <row r="73" spans="18:19" ht="12.75">
      <c r="R73" s="40"/>
      <c r="S73" s="40"/>
    </row>
    <row r="74" spans="18:19" ht="12.75">
      <c r="R74" s="40"/>
      <c r="S74" s="40"/>
    </row>
    <row r="75" spans="18:19" ht="12.75">
      <c r="R75" s="40"/>
      <c r="S75" s="40"/>
    </row>
    <row r="76" spans="18:19" ht="12.75">
      <c r="R76" s="40"/>
      <c r="S76" s="40"/>
    </row>
    <row r="77" spans="18:19" ht="12.75">
      <c r="R77" s="40"/>
      <c r="S77" s="40"/>
    </row>
    <row r="78" spans="18:19" ht="12.75">
      <c r="R78" s="40"/>
      <c r="S78" s="40"/>
    </row>
    <row r="79" spans="18:19" ht="12.75">
      <c r="R79" s="40"/>
      <c r="S79" s="40"/>
    </row>
    <row r="80" spans="18:19" ht="12.75">
      <c r="R80" s="40"/>
      <c r="S80" s="40"/>
    </row>
    <row r="81" spans="18:19" ht="12.75">
      <c r="R81" s="40"/>
      <c r="S81" s="40"/>
    </row>
    <row r="82" spans="18:19" ht="12.75">
      <c r="R82" s="40"/>
      <c r="S82" s="40"/>
    </row>
    <row r="83" spans="18:19" ht="12.75">
      <c r="R83" s="40"/>
      <c r="S83" s="40"/>
    </row>
    <row r="84" spans="18:19" ht="12.75">
      <c r="R84" s="40"/>
      <c r="S84" s="40"/>
    </row>
    <row r="85" spans="18:19" ht="12.75">
      <c r="R85" s="40"/>
      <c r="S85" s="40"/>
    </row>
    <row r="86" spans="18:19" ht="12.75">
      <c r="R86" s="40"/>
      <c r="S86" s="40"/>
    </row>
    <row r="87" spans="18:19" ht="12.75">
      <c r="R87" s="40"/>
      <c r="S87" s="40"/>
    </row>
    <row r="88" spans="18:19" ht="12.75">
      <c r="R88" s="40"/>
      <c r="S88" s="40"/>
    </row>
    <row r="89" spans="18:19" ht="12.75">
      <c r="R89" s="40"/>
      <c r="S89" s="40"/>
    </row>
    <row r="90" spans="18:19" ht="12.75">
      <c r="R90" s="40"/>
      <c r="S90" s="40"/>
    </row>
    <row r="91" spans="18:19" ht="12.75">
      <c r="R91" s="40"/>
      <c r="S91" s="40"/>
    </row>
    <row r="92" spans="18:19" ht="12.75">
      <c r="R92" s="40"/>
      <c r="S92" s="40"/>
    </row>
    <row r="93" spans="18:19" ht="12.75">
      <c r="R93" s="40"/>
      <c r="S93" s="40"/>
    </row>
    <row r="94" spans="18:19" ht="12.75">
      <c r="R94" s="40"/>
      <c r="S94" s="40"/>
    </row>
    <row r="95" spans="18:19" ht="12.75">
      <c r="R95" s="40"/>
      <c r="S95" s="40"/>
    </row>
    <row r="96" spans="18:19" ht="12.75">
      <c r="R96" s="40"/>
      <c r="S96" s="40"/>
    </row>
    <row r="97" spans="18:19" ht="12.75">
      <c r="R97" s="40"/>
      <c r="S97" s="40"/>
    </row>
    <row r="98" spans="18:19" ht="12.75">
      <c r="R98" s="40"/>
      <c r="S98" s="40"/>
    </row>
    <row r="99" spans="18:19" ht="12.75">
      <c r="R99" s="40"/>
      <c r="S99" s="40"/>
    </row>
    <row r="100" spans="18:19" ht="12.75">
      <c r="R100" s="40"/>
      <c r="S100" s="40"/>
    </row>
    <row r="101" spans="18:19" ht="12.75">
      <c r="R101" s="40"/>
      <c r="S101" s="40"/>
    </row>
    <row r="102" spans="18:19" ht="12.75">
      <c r="R102" s="40"/>
      <c r="S102" s="40"/>
    </row>
    <row r="103" spans="18:19" ht="12.75">
      <c r="R103" s="40"/>
      <c r="S103" s="40"/>
    </row>
    <row r="104" spans="18:19" ht="12.75">
      <c r="R104" s="40"/>
      <c r="S104" s="40"/>
    </row>
    <row r="105" spans="18:19" ht="12.75">
      <c r="R105" s="40"/>
      <c r="S105" s="40"/>
    </row>
    <row r="106" spans="18:19" ht="12.75">
      <c r="R106" s="40"/>
      <c r="S106" s="40"/>
    </row>
    <row r="107" spans="18:19" ht="12.75">
      <c r="R107" s="40"/>
      <c r="S107" s="40"/>
    </row>
    <row r="108" spans="18:19" ht="12.75">
      <c r="R108" s="40"/>
      <c r="S108" s="40"/>
    </row>
    <row r="109" spans="18:19" ht="12.75">
      <c r="R109" s="40"/>
      <c r="S109" s="40"/>
    </row>
    <row r="110" spans="18:19" ht="12.75">
      <c r="R110" s="40"/>
      <c r="S110" s="40"/>
    </row>
    <row r="111" spans="18:19" ht="12.75">
      <c r="R111" s="40"/>
      <c r="S111" s="40"/>
    </row>
    <row r="112" spans="18:19" ht="12.75">
      <c r="R112" s="40"/>
      <c r="S112" s="40"/>
    </row>
    <row r="113" spans="18:19" ht="12.75">
      <c r="R113" s="40"/>
      <c r="S113" s="40"/>
    </row>
    <row r="114" spans="18:19" ht="12.75">
      <c r="R114" s="40"/>
      <c r="S114" s="40"/>
    </row>
    <row r="115" spans="18:19" ht="12.75">
      <c r="R115" s="40"/>
      <c r="S115" s="40"/>
    </row>
    <row r="116" spans="18:19" ht="12.75">
      <c r="R116" s="40"/>
      <c r="S116" s="40"/>
    </row>
    <row r="117" spans="18:19" ht="12.75">
      <c r="R117" s="40"/>
      <c r="S117" s="40"/>
    </row>
    <row r="118" spans="18:19" ht="12.75">
      <c r="R118" s="40"/>
      <c r="S118" s="40"/>
    </row>
    <row r="119" spans="18:19" ht="12.75">
      <c r="R119" s="40"/>
      <c r="S119" s="40"/>
    </row>
    <row r="120" spans="18:19" ht="12.75">
      <c r="R120" s="40"/>
      <c r="S120" s="40"/>
    </row>
    <row r="121" spans="18:19" ht="12.75">
      <c r="R121" s="40"/>
      <c r="S121" s="40"/>
    </row>
    <row r="122" spans="18:19" ht="12.75">
      <c r="R122" s="40"/>
      <c r="S122" s="40"/>
    </row>
    <row r="123" spans="18:19" ht="12.75">
      <c r="R123" s="40"/>
      <c r="S123" s="40"/>
    </row>
    <row r="124" spans="18:19" ht="12.75">
      <c r="R124" s="40"/>
      <c r="S124" s="40"/>
    </row>
    <row r="125" spans="18:19" ht="12.75">
      <c r="R125" s="40"/>
      <c r="S125" s="40"/>
    </row>
    <row r="126" spans="18:19" ht="12.75">
      <c r="R126" s="40"/>
      <c r="S126" s="40"/>
    </row>
    <row r="127" spans="18:19" ht="12.75">
      <c r="R127" s="40"/>
      <c r="S127" s="40"/>
    </row>
    <row r="128" spans="18:19" ht="12.75">
      <c r="R128" s="40"/>
      <c r="S128" s="40"/>
    </row>
    <row r="129" spans="18:19" ht="12.75">
      <c r="R129" s="40"/>
      <c r="S129" s="40"/>
    </row>
    <row r="130" spans="18:19" ht="12.75">
      <c r="R130" s="40"/>
      <c r="S130" s="40"/>
    </row>
    <row r="131" spans="18:19" ht="12.75">
      <c r="R131" s="40"/>
      <c r="S131" s="40"/>
    </row>
    <row r="132" spans="18:19" ht="12.75">
      <c r="R132" s="40"/>
      <c r="S132" s="40"/>
    </row>
    <row r="133" spans="18:19" ht="12.75">
      <c r="R133" s="40"/>
      <c r="S133" s="40"/>
    </row>
    <row r="134" spans="18:19" ht="12.75">
      <c r="R134" s="40"/>
      <c r="S134" s="40"/>
    </row>
    <row r="135" spans="18:19" ht="12.75">
      <c r="R135" s="40"/>
      <c r="S135" s="40"/>
    </row>
    <row r="136" spans="18:19" ht="12.75">
      <c r="R136" s="40"/>
      <c r="S136" s="40"/>
    </row>
    <row r="137" spans="18:19" ht="12.75">
      <c r="R137" s="40"/>
      <c r="S137" s="40"/>
    </row>
    <row r="138" spans="18:19" ht="12.75">
      <c r="R138" s="40"/>
      <c r="S138" s="40"/>
    </row>
    <row r="139" spans="18:19" ht="12.75">
      <c r="R139" s="40"/>
      <c r="S139" s="40"/>
    </row>
    <row r="140" spans="18:19" ht="12.75">
      <c r="R140" s="40"/>
      <c r="S140" s="40"/>
    </row>
    <row r="141" spans="18:19" ht="12.75">
      <c r="R141" s="40"/>
      <c r="S141" s="40"/>
    </row>
    <row r="142" spans="18:19" ht="12.75">
      <c r="R142" s="40"/>
      <c r="S142" s="40"/>
    </row>
    <row r="143" spans="18:19" ht="12.75">
      <c r="R143" s="40"/>
      <c r="S143" s="40"/>
    </row>
    <row r="144" spans="18:19" ht="12.75">
      <c r="R144" s="40"/>
      <c r="S144" s="40"/>
    </row>
    <row r="145" spans="18:19" ht="12.75">
      <c r="R145" s="40"/>
      <c r="S145" s="40"/>
    </row>
    <row r="146" spans="18:19" ht="12.75">
      <c r="R146" s="40"/>
      <c r="S146" s="40"/>
    </row>
    <row r="147" spans="18:19" ht="12.75">
      <c r="R147" s="40"/>
      <c r="S147" s="40"/>
    </row>
    <row r="148" spans="18:19" ht="12.75">
      <c r="R148" s="40"/>
      <c r="S148" s="40"/>
    </row>
    <row r="149" spans="18:19" ht="12.75">
      <c r="R149" s="40"/>
      <c r="S149" s="40"/>
    </row>
    <row r="150" spans="18:19" ht="12.75">
      <c r="R150" s="40"/>
      <c r="S150" s="40"/>
    </row>
    <row r="151" spans="18:19" ht="12.75">
      <c r="R151" s="40"/>
      <c r="S151" s="40"/>
    </row>
    <row r="152" spans="18:19" ht="12.75">
      <c r="R152" s="40"/>
      <c r="S152" s="40"/>
    </row>
    <row r="153" spans="18:19" ht="12.75">
      <c r="R153" s="40"/>
      <c r="S153" s="40"/>
    </row>
    <row r="154" spans="18:19" ht="12.75">
      <c r="R154" s="40"/>
      <c r="S154" s="40"/>
    </row>
    <row r="155" spans="18:19" ht="12.75">
      <c r="R155" s="40"/>
      <c r="S155" s="40"/>
    </row>
    <row r="156" spans="18:19" ht="12.75">
      <c r="R156" s="40"/>
      <c r="S156" s="40"/>
    </row>
    <row r="157" spans="18:19" ht="12.75">
      <c r="R157" s="40"/>
      <c r="S157" s="40"/>
    </row>
    <row r="158" spans="18:19" ht="12.75">
      <c r="R158" s="40"/>
      <c r="S158" s="40"/>
    </row>
    <row r="159" spans="18:19" ht="12.75">
      <c r="R159" s="40"/>
      <c r="S159" s="40"/>
    </row>
    <row r="160" spans="18:19" ht="12.75">
      <c r="R160" s="40"/>
      <c r="S160" s="40"/>
    </row>
    <row r="161" spans="18:19" ht="12.75">
      <c r="R161" s="40"/>
      <c r="S161" s="40"/>
    </row>
    <row r="162" spans="18:19" ht="12.75">
      <c r="R162" s="40"/>
      <c r="S162" s="40"/>
    </row>
    <row r="163" spans="18:19" ht="12.75">
      <c r="R163" s="40"/>
      <c r="S163" s="40"/>
    </row>
    <row r="164" spans="18:19" ht="12.75">
      <c r="R164" s="40"/>
      <c r="S164" s="40"/>
    </row>
    <row r="165" spans="18:19" ht="12.75">
      <c r="R165" s="40"/>
      <c r="S165" s="40"/>
    </row>
    <row r="166" spans="18:19" ht="12.75">
      <c r="R166" s="40"/>
      <c r="S166" s="40"/>
    </row>
    <row r="167" spans="18:19" ht="12.75">
      <c r="R167" s="40"/>
      <c r="S167" s="40"/>
    </row>
    <row r="168" spans="18:19" ht="12.75">
      <c r="R168" s="40"/>
      <c r="S168" s="40"/>
    </row>
    <row r="169" spans="18:19" ht="12.75">
      <c r="R169" s="40"/>
      <c r="S169" s="40"/>
    </row>
    <row r="170" spans="18:19" ht="12.75">
      <c r="R170" s="40"/>
      <c r="S170" s="40"/>
    </row>
    <row r="171" spans="18:19" ht="12.75">
      <c r="R171" s="40"/>
      <c r="S171" s="40"/>
    </row>
    <row r="172" spans="18:19" ht="12.75">
      <c r="R172" s="40"/>
      <c r="S172" s="40"/>
    </row>
    <row r="173" spans="18:19" ht="12.75">
      <c r="R173" s="40"/>
      <c r="S173" s="40"/>
    </row>
    <row r="174" spans="18:19" ht="12.75">
      <c r="R174" s="40"/>
      <c r="S174" s="40"/>
    </row>
  </sheetData>
  <mergeCells count="13">
    <mergeCell ref="F4:G4"/>
    <mergeCell ref="H4:I4"/>
    <mergeCell ref="J4:K4"/>
    <mergeCell ref="L4:M4"/>
    <mergeCell ref="N4:O4"/>
    <mergeCell ref="P4:S4"/>
    <mergeCell ref="A1:S1"/>
    <mergeCell ref="A2:S2"/>
    <mergeCell ref="A4:A5"/>
    <mergeCell ref="B4:B5"/>
    <mergeCell ref="C4:C5"/>
    <mergeCell ref="D4:D5"/>
    <mergeCell ref="E4:E5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4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E46"/>
  <sheetViews>
    <sheetView tabSelected="1" zoomScale="60" zoomScaleNormal="60" workbookViewId="0" topLeftCell="A1">
      <pane xSplit="2" ySplit="6" topLeftCell="C7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12" sqref="D1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0.7109375" style="0" customWidth="1"/>
    <col min="4" max="4" width="36.28125" style="0" customWidth="1"/>
    <col min="5" max="5" width="38.7109375" style="0" customWidth="1"/>
    <col min="6" max="31" width="7.7109375" style="0" customWidth="1"/>
  </cols>
  <sheetData>
    <row r="1" spans="1:31" ht="34.5" customHeight="1">
      <c r="A1" s="489" t="s">
        <v>61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</row>
    <row r="2" spans="1:31" ht="34.5" customHeight="1">
      <c r="A2" s="490" t="s">
        <v>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</row>
    <row r="3" spans="1:8" ht="7.5" customHeight="1">
      <c r="A3" s="1"/>
      <c r="B3" s="1"/>
      <c r="C3" s="2"/>
      <c r="D3" s="2"/>
      <c r="E3" s="2"/>
      <c r="F3" s="2"/>
      <c r="G3" s="2"/>
      <c r="H3" s="2"/>
    </row>
    <row r="4" spans="1:31" ht="24.75" customHeight="1">
      <c r="A4" s="461" t="s">
        <v>49</v>
      </c>
      <c r="B4" s="462" t="s">
        <v>3</v>
      </c>
      <c r="C4" s="462" t="s">
        <v>4</v>
      </c>
      <c r="D4" s="462" t="s">
        <v>5</v>
      </c>
      <c r="E4" s="491" t="s">
        <v>6</v>
      </c>
      <c r="F4" s="492" t="s">
        <v>62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 t="s">
        <v>63</v>
      </c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</row>
    <row r="5" spans="1:31" ht="24.75" customHeight="1">
      <c r="A5" s="461"/>
      <c r="B5" s="462"/>
      <c r="C5" s="462"/>
      <c r="D5" s="462"/>
      <c r="E5" s="491"/>
      <c r="F5" s="493" t="s">
        <v>50</v>
      </c>
      <c r="G5" s="493"/>
      <c r="H5" s="488" t="s">
        <v>51</v>
      </c>
      <c r="I5" s="488"/>
      <c r="J5" s="488" t="s">
        <v>52</v>
      </c>
      <c r="K5" s="488"/>
      <c r="L5" s="488" t="s">
        <v>53</v>
      </c>
      <c r="M5" s="488"/>
      <c r="N5" s="488" t="s">
        <v>59</v>
      </c>
      <c r="O5" s="488"/>
      <c r="P5" s="488" t="s">
        <v>54</v>
      </c>
      <c r="Q5" s="488"/>
      <c r="R5" s="488"/>
      <c r="S5" s="488"/>
      <c r="T5" s="488" t="s">
        <v>50</v>
      </c>
      <c r="U5" s="488"/>
      <c r="V5" s="488" t="s">
        <v>51</v>
      </c>
      <c r="W5" s="488"/>
      <c r="X5" s="488" t="s">
        <v>52</v>
      </c>
      <c r="Y5" s="488"/>
      <c r="Z5" s="488" t="s">
        <v>53</v>
      </c>
      <c r="AA5" s="488"/>
      <c r="AB5" s="488" t="s">
        <v>54</v>
      </c>
      <c r="AC5" s="488"/>
      <c r="AD5" s="488"/>
      <c r="AE5" s="488"/>
    </row>
    <row r="6" spans="1:31" ht="90" customHeight="1" thickBot="1">
      <c r="A6" s="461"/>
      <c r="B6" s="462"/>
      <c r="C6" s="462"/>
      <c r="D6" s="462"/>
      <c r="E6" s="491"/>
      <c r="F6" s="128" t="s">
        <v>55</v>
      </c>
      <c r="G6" s="103" t="s">
        <v>56</v>
      </c>
      <c r="H6" s="102" t="s">
        <v>55</v>
      </c>
      <c r="I6" s="103" t="s">
        <v>56</v>
      </c>
      <c r="J6" s="102" t="s">
        <v>55</v>
      </c>
      <c r="K6" s="103" t="s">
        <v>56</v>
      </c>
      <c r="L6" s="102" t="s">
        <v>55</v>
      </c>
      <c r="M6" s="103" t="s">
        <v>56</v>
      </c>
      <c r="N6" s="102" t="s">
        <v>55</v>
      </c>
      <c r="O6" s="103" t="s">
        <v>56</v>
      </c>
      <c r="P6" s="102" t="s">
        <v>57</v>
      </c>
      <c r="Q6" s="104" t="s">
        <v>55</v>
      </c>
      <c r="R6" s="104" t="s">
        <v>58</v>
      </c>
      <c r="S6" s="103" t="s">
        <v>56</v>
      </c>
      <c r="T6" s="102" t="s">
        <v>55</v>
      </c>
      <c r="U6" s="103" t="s">
        <v>56</v>
      </c>
      <c r="V6" s="102" t="s">
        <v>55</v>
      </c>
      <c r="W6" s="103" t="s">
        <v>56</v>
      </c>
      <c r="X6" s="102" t="s">
        <v>55</v>
      </c>
      <c r="Y6" s="103" t="s">
        <v>56</v>
      </c>
      <c r="Z6" s="102" t="s">
        <v>55</v>
      </c>
      <c r="AA6" s="103" t="s">
        <v>56</v>
      </c>
      <c r="AB6" s="102" t="s">
        <v>57</v>
      </c>
      <c r="AC6" s="104" t="s">
        <v>55</v>
      </c>
      <c r="AD6" s="104" t="s">
        <v>58</v>
      </c>
      <c r="AE6" s="103" t="s">
        <v>56</v>
      </c>
    </row>
    <row r="7" spans="1:31" ht="25.5" customHeight="1" thickBot="1">
      <c r="A7" s="129">
        <v>1</v>
      </c>
      <c r="B7" s="210" t="s">
        <v>132</v>
      </c>
      <c r="C7" s="330">
        <v>1988</v>
      </c>
      <c r="D7" s="250" t="s">
        <v>198</v>
      </c>
      <c r="E7" s="448" t="s">
        <v>201</v>
      </c>
      <c r="F7" s="433">
        <v>1</v>
      </c>
      <c r="G7" s="434">
        <v>1</v>
      </c>
      <c r="H7" s="433">
        <v>1</v>
      </c>
      <c r="I7" s="434">
        <v>1</v>
      </c>
      <c r="J7" s="433">
        <v>1</v>
      </c>
      <c r="K7" s="434">
        <v>1</v>
      </c>
      <c r="L7" s="433">
        <v>1</v>
      </c>
      <c r="M7" s="434">
        <v>1</v>
      </c>
      <c r="N7" s="433">
        <v>1</v>
      </c>
      <c r="O7" s="434">
        <v>1</v>
      </c>
      <c r="P7" s="413">
        <f aca="true" t="shared" si="0" ref="P7:P18">IF(F7&gt;0,1,0)+IF(H7&gt;0,1,0)+IF(J7&gt;0,1,0)+IF(L7&gt;0,1,0)+IF(N7&gt;0,1,0)</f>
        <v>5</v>
      </c>
      <c r="Q7" s="414">
        <f aca="true" t="shared" si="1" ref="Q7:Q18">+F7+H7+J7+L7+N7</f>
        <v>5</v>
      </c>
      <c r="R7" s="414">
        <f aca="true" t="shared" si="2" ref="R7:R18">IF(G7&gt;0,1,0)+IF(I7&gt;0,1,0)+IF(K7&gt;0,1,0)+IF(M7&gt;0,1,0)+IF(M7&gt;0,1,0)</f>
        <v>5</v>
      </c>
      <c r="S7" s="415">
        <f aca="true" t="shared" si="3" ref="S7:S18">+G7+I7+K7+M7+O7</f>
        <v>5</v>
      </c>
      <c r="T7" s="433">
        <v>1</v>
      </c>
      <c r="U7" s="434">
        <v>1</v>
      </c>
      <c r="V7" s="433">
        <v>2</v>
      </c>
      <c r="W7" s="434">
        <v>2</v>
      </c>
      <c r="X7" s="433">
        <v>2</v>
      </c>
      <c r="Y7" s="434">
        <v>2</v>
      </c>
      <c r="Z7" s="433">
        <v>1</v>
      </c>
      <c r="AA7" s="434">
        <v>1</v>
      </c>
      <c r="AB7" s="413">
        <f aca="true" t="shared" si="4" ref="AB7:AB18">IF(T7&gt;0,1,0)+IF(V7&gt;0,1,0)+IF(X7&gt;0,1,0)+IF(Z7&gt;0,1,0)</f>
        <v>4</v>
      </c>
      <c r="AC7" s="414">
        <f aca="true" t="shared" si="5" ref="AC7:AC18">T7+V7+X7+Z7</f>
        <v>6</v>
      </c>
      <c r="AD7" s="414">
        <f aca="true" t="shared" si="6" ref="AD7:AD18">IF(U7&gt;0,1,0)+IF(W7&gt;0,1,0)+IF(Y7&gt;0,1,0)+IF(AA7&gt;0,1,0)</f>
        <v>4</v>
      </c>
      <c r="AE7" s="415">
        <f aca="true" t="shared" si="7" ref="AE7:AE18">+U7+W7+Y7+AA7</f>
        <v>6</v>
      </c>
    </row>
    <row r="8" spans="1:31" ht="25.5" customHeight="1" thickBot="1">
      <c r="A8" s="130">
        <v>2</v>
      </c>
      <c r="B8" s="20" t="s">
        <v>22</v>
      </c>
      <c r="C8" s="334">
        <v>1989</v>
      </c>
      <c r="D8" s="335" t="s">
        <v>23</v>
      </c>
      <c r="E8" s="338" t="s">
        <v>24</v>
      </c>
      <c r="F8" s="424">
        <v>1</v>
      </c>
      <c r="G8" s="425">
        <v>1</v>
      </c>
      <c r="H8" s="424">
        <v>1</v>
      </c>
      <c r="I8" s="425">
        <v>1</v>
      </c>
      <c r="J8" s="424">
        <v>1</v>
      </c>
      <c r="K8" s="425">
        <v>1</v>
      </c>
      <c r="L8" s="424">
        <v>2</v>
      </c>
      <c r="M8" s="425">
        <v>1</v>
      </c>
      <c r="N8" s="424">
        <v>1</v>
      </c>
      <c r="O8" s="425">
        <v>1</v>
      </c>
      <c r="P8" s="413">
        <f t="shared" si="0"/>
        <v>5</v>
      </c>
      <c r="Q8" s="414">
        <f t="shared" si="1"/>
        <v>6</v>
      </c>
      <c r="R8" s="414">
        <f t="shared" si="2"/>
        <v>5</v>
      </c>
      <c r="S8" s="415">
        <f t="shared" si="3"/>
        <v>5</v>
      </c>
      <c r="T8" s="411">
        <v>2</v>
      </c>
      <c r="U8" s="412">
        <v>2</v>
      </c>
      <c r="V8" s="411">
        <v>2</v>
      </c>
      <c r="W8" s="412">
        <v>1</v>
      </c>
      <c r="X8" s="411">
        <v>2</v>
      </c>
      <c r="Y8" s="412">
        <v>2</v>
      </c>
      <c r="Z8" s="411">
        <v>1</v>
      </c>
      <c r="AA8" s="412">
        <v>1</v>
      </c>
      <c r="AB8" s="413">
        <f t="shared" si="4"/>
        <v>4</v>
      </c>
      <c r="AC8" s="414">
        <f t="shared" si="5"/>
        <v>7</v>
      </c>
      <c r="AD8" s="414">
        <f t="shared" si="6"/>
        <v>4</v>
      </c>
      <c r="AE8" s="415">
        <f t="shared" si="7"/>
        <v>6</v>
      </c>
    </row>
    <row r="9" spans="1:31" ht="25.5" customHeight="1" thickBot="1">
      <c r="A9" s="130">
        <v>3</v>
      </c>
      <c r="B9" s="20" t="s">
        <v>12</v>
      </c>
      <c r="C9" s="334"/>
      <c r="D9" s="335" t="s">
        <v>125</v>
      </c>
      <c r="E9" s="338" t="s">
        <v>210</v>
      </c>
      <c r="F9" s="411">
        <v>1</v>
      </c>
      <c r="G9" s="412">
        <v>1</v>
      </c>
      <c r="H9" s="411">
        <v>1</v>
      </c>
      <c r="I9" s="412">
        <v>1</v>
      </c>
      <c r="J9" s="411">
        <v>0</v>
      </c>
      <c r="K9" s="412">
        <v>1</v>
      </c>
      <c r="L9" s="411">
        <v>3</v>
      </c>
      <c r="M9" s="412">
        <v>1</v>
      </c>
      <c r="N9" s="411">
        <v>1</v>
      </c>
      <c r="O9" s="412">
        <v>1</v>
      </c>
      <c r="P9" s="413">
        <f t="shared" si="0"/>
        <v>4</v>
      </c>
      <c r="Q9" s="414">
        <f t="shared" si="1"/>
        <v>6</v>
      </c>
      <c r="R9" s="414">
        <f t="shared" si="2"/>
        <v>5</v>
      </c>
      <c r="S9" s="415">
        <f t="shared" si="3"/>
        <v>5</v>
      </c>
      <c r="T9" s="411">
        <v>1</v>
      </c>
      <c r="U9" s="412">
        <v>1</v>
      </c>
      <c r="V9" s="411">
        <v>0</v>
      </c>
      <c r="W9" s="412">
        <v>3</v>
      </c>
      <c r="X9" s="411">
        <v>2</v>
      </c>
      <c r="Y9" s="412">
        <v>2</v>
      </c>
      <c r="Z9" s="411">
        <v>1</v>
      </c>
      <c r="AA9" s="412">
        <v>1</v>
      </c>
      <c r="AB9" s="413">
        <f t="shared" si="4"/>
        <v>3</v>
      </c>
      <c r="AC9" s="414">
        <f t="shared" si="5"/>
        <v>4</v>
      </c>
      <c r="AD9" s="414">
        <f t="shared" si="6"/>
        <v>4</v>
      </c>
      <c r="AE9" s="415">
        <f t="shared" si="7"/>
        <v>7</v>
      </c>
    </row>
    <row r="10" spans="1:31" ht="25.5" customHeight="1" thickBot="1">
      <c r="A10" s="130">
        <v>4</v>
      </c>
      <c r="B10" s="20" t="s">
        <v>163</v>
      </c>
      <c r="C10" s="334"/>
      <c r="D10" s="335" t="s">
        <v>206</v>
      </c>
      <c r="E10" s="338" t="s">
        <v>207</v>
      </c>
      <c r="F10" s="411">
        <v>1</v>
      </c>
      <c r="G10" s="412">
        <v>1</v>
      </c>
      <c r="H10" s="411">
        <v>1</v>
      </c>
      <c r="I10" s="412">
        <v>1</v>
      </c>
      <c r="J10" s="411">
        <v>3</v>
      </c>
      <c r="K10" s="412">
        <v>1</v>
      </c>
      <c r="L10" s="411">
        <v>1</v>
      </c>
      <c r="M10" s="412">
        <v>1</v>
      </c>
      <c r="N10" s="411">
        <v>3</v>
      </c>
      <c r="O10" s="412">
        <v>1</v>
      </c>
      <c r="P10" s="413">
        <f t="shared" si="0"/>
        <v>5</v>
      </c>
      <c r="Q10" s="414">
        <f t="shared" si="1"/>
        <v>9</v>
      </c>
      <c r="R10" s="414">
        <f t="shared" si="2"/>
        <v>5</v>
      </c>
      <c r="S10" s="415">
        <f t="shared" si="3"/>
        <v>5</v>
      </c>
      <c r="T10" s="411">
        <v>0</v>
      </c>
      <c r="U10" s="412">
        <v>1</v>
      </c>
      <c r="V10" s="411">
        <v>2</v>
      </c>
      <c r="W10" s="412">
        <v>2</v>
      </c>
      <c r="X10" s="411">
        <v>1</v>
      </c>
      <c r="Y10" s="412">
        <v>1</v>
      </c>
      <c r="Z10" s="411">
        <v>0</v>
      </c>
      <c r="AA10" s="412">
        <v>0</v>
      </c>
      <c r="AB10" s="413">
        <f t="shared" si="4"/>
        <v>2</v>
      </c>
      <c r="AC10" s="414">
        <f t="shared" si="5"/>
        <v>3</v>
      </c>
      <c r="AD10" s="414">
        <f t="shared" si="6"/>
        <v>3</v>
      </c>
      <c r="AE10" s="415">
        <f t="shared" si="7"/>
        <v>4</v>
      </c>
    </row>
    <row r="11" spans="1:31" ht="25.5" customHeight="1" thickBot="1">
      <c r="A11" s="130">
        <v>5</v>
      </c>
      <c r="B11" s="20" t="s">
        <v>13</v>
      </c>
      <c r="C11" s="334"/>
      <c r="D11" s="335" t="s">
        <v>125</v>
      </c>
      <c r="E11" s="338" t="s">
        <v>210</v>
      </c>
      <c r="F11" s="411">
        <v>1</v>
      </c>
      <c r="G11" s="412">
        <v>1</v>
      </c>
      <c r="H11" s="411">
        <v>1</v>
      </c>
      <c r="I11" s="412">
        <v>1</v>
      </c>
      <c r="J11" s="411">
        <v>1</v>
      </c>
      <c r="K11" s="412">
        <v>1</v>
      </c>
      <c r="L11" s="411">
        <v>2</v>
      </c>
      <c r="M11" s="412">
        <v>1</v>
      </c>
      <c r="N11" s="411">
        <v>1</v>
      </c>
      <c r="O11" s="412">
        <v>1</v>
      </c>
      <c r="P11" s="413">
        <f t="shared" si="0"/>
        <v>5</v>
      </c>
      <c r="Q11" s="414">
        <f t="shared" si="1"/>
        <v>6</v>
      </c>
      <c r="R11" s="414">
        <f t="shared" si="2"/>
        <v>5</v>
      </c>
      <c r="S11" s="415">
        <f t="shared" si="3"/>
        <v>5</v>
      </c>
      <c r="T11" s="411">
        <v>0</v>
      </c>
      <c r="U11" s="412">
        <v>3</v>
      </c>
      <c r="V11" s="411">
        <v>0</v>
      </c>
      <c r="W11" s="412">
        <v>1</v>
      </c>
      <c r="X11" s="411">
        <v>3</v>
      </c>
      <c r="Y11" s="412">
        <v>3</v>
      </c>
      <c r="Z11" s="411">
        <v>1</v>
      </c>
      <c r="AA11" s="412">
        <v>1</v>
      </c>
      <c r="AB11" s="413">
        <f t="shared" si="4"/>
        <v>2</v>
      </c>
      <c r="AC11" s="414">
        <f t="shared" si="5"/>
        <v>4</v>
      </c>
      <c r="AD11" s="414">
        <f t="shared" si="6"/>
        <v>4</v>
      </c>
      <c r="AE11" s="415">
        <f t="shared" si="7"/>
        <v>8</v>
      </c>
    </row>
    <row r="12" spans="1:31" ht="25.5" customHeight="1" thickBot="1">
      <c r="A12" s="138">
        <v>6</v>
      </c>
      <c r="B12" s="20" t="s">
        <v>162</v>
      </c>
      <c r="C12" s="334"/>
      <c r="D12" s="335" t="s">
        <v>211</v>
      </c>
      <c r="E12" s="336"/>
      <c r="F12" s="411">
        <v>1</v>
      </c>
      <c r="G12" s="412">
        <v>1</v>
      </c>
      <c r="H12" s="411">
        <v>1</v>
      </c>
      <c r="I12" s="412">
        <v>1</v>
      </c>
      <c r="J12" s="411">
        <v>1</v>
      </c>
      <c r="K12" s="412">
        <v>1</v>
      </c>
      <c r="L12" s="411">
        <v>3</v>
      </c>
      <c r="M12" s="412">
        <v>2</v>
      </c>
      <c r="N12" s="411">
        <v>1</v>
      </c>
      <c r="O12" s="412">
        <v>1</v>
      </c>
      <c r="P12" s="413">
        <f t="shared" si="0"/>
        <v>5</v>
      </c>
      <c r="Q12" s="414">
        <f t="shared" si="1"/>
        <v>7</v>
      </c>
      <c r="R12" s="414">
        <f t="shared" si="2"/>
        <v>5</v>
      </c>
      <c r="S12" s="415">
        <f t="shared" si="3"/>
        <v>6</v>
      </c>
      <c r="T12" s="411">
        <v>0</v>
      </c>
      <c r="U12" s="412">
        <v>1</v>
      </c>
      <c r="V12" s="411">
        <v>0</v>
      </c>
      <c r="W12" s="412">
        <v>3</v>
      </c>
      <c r="X12" s="411">
        <v>0</v>
      </c>
      <c r="Y12" s="412">
        <v>0</v>
      </c>
      <c r="Z12" s="411">
        <v>1</v>
      </c>
      <c r="AA12" s="412">
        <v>1</v>
      </c>
      <c r="AB12" s="413">
        <f t="shared" si="4"/>
        <v>1</v>
      </c>
      <c r="AC12" s="414">
        <f t="shared" si="5"/>
        <v>1</v>
      </c>
      <c r="AD12" s="414">
        <f t="shared" si="6"/>
        <v>3</v>
      </c>
      <c r="AE12" s="415">
        <f t="shared" si="7"/>
        <v>5</v>
      </c>
    </row>
    <row r="13" spans="1:31" ht="25.5" customHeight="1" thickBot="1">
      <c r="A13" s="130">
        <v>7</v>
      </c>
      <c r="B13" s="20" t="s">
        <v>143</v>
      </c>
      <c r="C13" s="334"/>
      <c r="D13" s="335" t="s">
        <v>208</v>
      </c>
      <c r="E13" s="338" t="s">
        <v>209</v>
      </c>
      <c r="F13" s="411">
        <v>1</v>
      </c>
      <c r="G13" s="412">
        <v>1</v>
      </c>
      <c r="H13" s="411">
        <v>1</v>
      </c>
      <c r="I13" s="412">
        <v>1</v>
      </c>
      <c r="J13" s="411">
        <v>1</v>
      </c>
      <c r="K13" s="412">
        <v>1</v>
      </c>
      <c r="L13" s="411">
        <v>2</v>
      </c>
      <c r="M13" s="412">
        <v>1</v>
      </c>
      <c r="N13" s="411">
        <v>1</v>
      </c>
      <c r="O13" s="412">
        <v>1</v>
      </c>
      <c r="P13" s="413">
        <f t="shared" si="0"/>
        <v>5</v>
      </c>
      <c r="Q13" s="414">
        <f t="shared" si="1"/>
        <v>6</v>
      </c>
      <c r="R13" s="414">
        <f t="shared" si="2"/>
        <v>5</v>
      </c>
      <c r="S13" s="415">
        <f t="shared" si="3"/>
        <v>5</v>
      </c>
      <c r="T13" s="411">
        <v>1</v>
      </c>
      <c r="U13" s="412">
        <v>1</v>
      </c>
      <c r="V13" s="411">
        <v>0</v>
      </c>
      <c r="W13" s="412">
        <v>2</v>
      </c>
      <c r="X13" s="411">
        <v>0</v>
      </c>
      <c r="Y13" s="412">
        <v>0</v>
      </c>
      <c r="Z13" s="411">
        <v>0</v>
      </c>
      <c r="AA13" s="412">
        <v>3</v>
      </c>
      <c r="AB13" s="413">
        <f t="shared" si="4"/>
        <v>1</v>
      </c>
      <c r="AC13" s="414">
        <f t="shared" si="5"/>
        <v>1</v>
      </c>
      <c r="AD13" s="414">
        <f t="shared" si="6"/>
        <v>3</v>
      </c>
      <c r="AE13" s="415">
        <f t="shared" si="7"/>
        <v>6</v>
      </c>
    </row>
    <row r="14" spans="1:31" ht="25.5" customHeight="1" thickBot="1">
      <c r="A14" s="130">
        <v>8</v>
      </c>
      <c r="B14" s="20" t="s">
        <v>17</v>
      </c>
      <c r="C14" s="334"/>
      <c r="D14" s="335" t="s">
        <v>119</v>
      </c>
      <c r="E14" s="336"/>
      <c r="F14" s="424">
        <v>1</v>
      </c>
      <c r="G14" s="425">
        <v>1</v>
      </c>
      <c r="H14" s="424">
        <v>1</v>
      </c>
      <c r="I14" s="425">
        <v>1</v>
      </c>
      <c r="J14" s="424">
        <v>2</v>
      </c>
      <c r="K14" s="425">
        <v>1</v>
      </c>
      <c r="L14" s="424">
        <v>2</v>
      </c>
      <c r="M14" s="425">
        <v>2</v>
      </c>
      <c r="N14" s="424">
        <v>4</v>
      </c>
      <c r="O14" s="425">
        <v>4</v>
      </c>
      <c r="P14" s="413">
        <f t="shared" si="0"/>
        <v>5</v>
      </c>
      <c r="Q14" s="414">
        <f t="shared" si="1"/>
        <v>10</v>
      </c>
      <c r="R14" s="414">
        <f t="shared" si="2"/>
        <v>5</v>
      </c>
      <c r="S14" s="415">
        <f t="shared" si="3"/>
        <v>9</v>
      </c>
      <c r="T14" s="411">
        <v>0</v>
      </c>
      <c r="U14" s="412">
        <v>2</v>
      </c>
      <c r="V14" s="411">
        <v>0</v>
      </c>
      <c r="W14" s="412">
        <v>0</v>
      </c>
      <c r="X14" s="411">
        <v>0</v>
      </c>
      <c r="Y14" s="412">
        <v>0</v>
      </c>
      <c r="Z14" s="411">
        <v>1</v>
      </c>
      <c r="AA14" s="412">
        <v>1</v>
      </c>
      <c r="AB14" s="413">
        <f t="shared" si="4"/>
        <v>1</v>
      </c>
      <c r="AC14" s="414">
        <f t="shared" si="5"/>
        <v>1</v>
      </c>
      <c r="AD14" s="414">
        <f t="shared" si="6"/>
        <v>2</v>
      </c>
      <c r="AE14" s="415">
        <f t="shared" si="7"/>
        <v>3</v>
      </c>
    </row>
    <row r="15" spans="1:31" ht="25.5" customHeight="1" thickBot="1">
      <c r="A15" s="130">
        <v>9</v>
      </c>
      <c r="B15" s="20" t="s">
        <v>136</v>
      </c>
      <c r="C15" s="334"/>
      <c r="D15" s="337"/>
      <c r="E15" s="336"/>
      <c r="F15" s="411">
        <v>1</v>
      </c>
      <c r="G15" s="412">
        <v>1</v>
      </c>
      <c r="H15" s="411">
        <v>1</v>
      </c>
      <c r="I15" s="412">
        <v>1</v>
      </c>
      <c r="J15" s="411">
        <v>1</v>
      </c>
      <c r="K15" s="412">
        <v>1</v>
      </c>
      <c r="L15" s="411">
        <v>0</v>
      </c>
      <c r="M15" s="412">
        <v>1</v>
      </c>
      <c r="N15" s="411">
        <v>1</v>
      </c>
      <c r="O15" s="412">
        <v>1</v>
      </c>
      <c r="P15" s="413">
        <f t="shared" si="0"/>
        <v>4</v>
      </c>
      <c r="Q15" s="414">
        <f t="shared" si="1"/>
        <v>4</v>
      </c>
      <c r="R15" s="414">
        <f t="shared" si="2"/>
        <v>5</v>
      </c>
      <c r="S15" s="415">
        <f t="shared" si="3"/>
        <v>5</v>
      </c>
      <c r="T15" s="411">
        <v>1</v>
      </c>
      <c r="U15" s="412">
        <v>1</v>
      </c>
      <c r="V15" s="411">
        <v>0</v>
      </c>
      <c r="W15" s="412">
        <v>3</v>
      </c>
      <c r="X15" s="411">
        <v>0</v>
      </c>
      <c r="Y15" s="412">
        <v>0</v>
      </c>
      <c r="Z15" s="411">
        <v>0</v>
      </c>
      <c r="AA15" s="412">
        <v>0</v>
      </c>
      <c r="AB15" s="413">
        <f t="shared" si="4"/>
        <v>1</v>
      </c>
      <c r="AC15" s="414">
        <f t="shared" si="5"/>
        <v>1</v>
      </c>
      <c r="AD15" s="414">
        <f t="shared" si="6"/>
        <v>2</v>
      </c>
      <c r="AE15" s="415">
        <f t="shared" si="7"/>
        <v>4</v>
      </c>
    </row>
    <row r="16" spans="1:31" ht="25.5" customHeight="1" thickBot="1">
      <c r="A16" s="140">
        <v>10</v>
      </c>
      <c r="B16" s="248" t="s">
        <v>168</v>
      </c>
      <c r="C16" s="340"/>
      <c r="D16" s="446" t="s">
        <v>199</v>
      </c>
      <c r="E16" s="342"/>
      <c r="F16" s="442">
        <v>1</v>
      </c>
      <c r="G16" s="443">
        <v>1</v>
      </c>
      <c r="H16" s="442">
        <v>1</v>
      </c>
      <c r="I16" s="443">
        <v>1</v>
      </c>
      <c r="J16" s="442">
        <v>3</v>
      </c>
      <c r="K16" s="443">
        <v>3</v>
      </c>
      <c r="L16" s="442">
        <v>0</v>
      </c>
      <c r="M16" s="443">
        <v>1</v>
      </c>
      <c r="N16" s="442">
        <v>1</v>
      </c>
      <c r="O16" s="443">
        <v>1</v>
      </c>
      <c r="P16" s="413">
        <f t="shared" si="0"/>
        <v>4</v>
      </c>
      <c r="Q16" s="414">
        <f t="shared" si="1"/>
        <v>6</v>
      </c>
      <c r="R16" s="414">
        <f t="shared" si="2"/>
        <v>5</v>
      </c>
      <c r="S16" s="415">
        <f t="shared" si="3"/>
        <v>7</v>
      </c>
      <c r="T16" s="411">
        <v>1</v>
      </c>
      <c r="U16" s="412">
        <v>1</v>
      </c>
      <c r="V16" s="411">
        <v>0</v>
      </c>
      <c r="W16" s="412">
        <v>3</v>
      </c>
      <c r="X16" s="411">
        <v>0</v>
      </c>
      <c r="Y16" s="412">
        <v>0</v>
      </c>
      <c r="Z16" s="411">
        <v>0</v>
      </c>
      <c r="AA16" s="412">
        <v>0</v>
      </c>
      <c r="AB16" s="413">
        <f t="shared" si="4"/>
        <v>1</v>
      </c>
      <c r="AC16" s="414">
        <f t="shared" si="5"/>
        <v>1</v>
      </c>
      <c r="AD16" s="414">
        <f t="shared" si="6"/>
        <v>2</v>
      </c>
      <c r="AE16" s="415">
        <f t="shared" si="7"/>
        <v>4</v>
      </c>
    </row>
    <row r="17" spans="1:31" ht="25.5" customHeight="1" thickBot="1">
      <c r="A17" s="129">
        <v>11</v>
      </c>
      <c r="B17" s="211" t="s">
        <v>140</v>
      </c>
      <c r="C17" s="409">
        <v>1978</v>
      </c>
      <c r="D17" s="449" t="s">
        <v>202</v>
      </c>
      <c r="E17" s="444"/>
      <c r="F17" s="433">
        <v>1</v>
      </c>
      <c r="G17" s="434">
        <v>1</v>
      </c>
      <c r="H17" s="433">
        <v>1</v>
      </c>
      <c r="I17" s="434">
        <v>1</v>
      </c>
      <c r="J17" s="433">
        <v>1</v>
      </c>
      <c r="K17" s="434">
        <v>1</v>
      </c>
      <c r="L17" s="433">
        <v>0</v>
      </c>
      <c r="M17" s="434">
        <v>1</v>
      </c>
      <c r="N17" s="433">
        <v>1</v>
      </c>
      <c r="O17" s="434">
        <v>1</v>
      </c>
      <c r="P17" s="413">
        <f t="shared" si="0"/>
        <v>4</v>
      </c>
      <c r="Q17" s="414">
        <f t="shared" si="1"/>
        <v>4</v>
      </c>
      <c r="R17" s="414">
        <f t="shared" si="2"/>
        <v>5</v>
      </c>
      <c r="S17" s="415">
        <f t="shared" si="3"/>
        <v>5</v>
      </c>
      <c r="T17" s="411">
        <v>0</v>
      </c>
      <c r="U17" s="412">
        <v>0</v>
      </c>
      <c r="V17" s="411">
        <v>0</v>
      </c>
      <c r="W17" s="412">
        <v>3</v>
      </c>
      <c r="X17" s="411">
        <v>0</v>
      </c>
      <c r="Y17" s="412">
        <v>1</v>
      </c>
      <c r="Z17" s="411">
        <v>0</v>
      </c>
      <c r="AA17" s="412">
        <v>1</v>
      </c>
      <c r="AB17" s="413">
        <f t="shared" si="4"/>
        <v>0</v>
      </c>
      <c r="AC17" s="414">
        <f t="shared" si="5"/>
        <v>0</v>
      </c>
      <c r="AD17" s="414">
        <f t="shared" si="6"/>
        <v>3</v>
      </c>
      <c r="AE17" s="415">
        <f t="shared" si="7"/>
        <v>5</v>
      </c>
    </row>
    <row r="18" spans="1:31" ht="25.5" customHeight="1" thickBot="1">
      <c r="A18" s="140">
        <v>12</v>
      </c>
      <c r="B18" s="248" t="s">
        <v>131</v>
      </c>
      <c r="C18" s="340"/>
      <c r="D18" s="341"/>
      <c r="E18" s="342"/>
      <c r="F18" s="424">
        <v>1</v>
      </c>
      <c r="G18" s="425">
        <v>1</v>
      </c>
      <c r="H18" s="424">
        <v>1</v>
      </c>
      <c r="I18" s="425">
        <v>1</v>
      </c>
      <c r="J18" s="424">
        <v>0</v>
      </c>
      <c r="K18" s="425">
        <v>1</v>
      </c>
      <c r="L18" s="424">
        <v>2</v>
      </c>
      <c r="M18" s="425">
        <v>1</v>
      </c>
      <c r="N18" s="424">
        <v>1</v>
      </c>
      <c r="O18" s="425">
        <v>1</v>
      </c>
      <c r="P18" s="413">
        <f t="shared" si="0"/>
        <v>4</v>
      </c>
      <c r="Q18" s="414">
        <f t="shared" si="1"/>
        <v>5</v>
      </c>
      <c r="R18" s="414">
        <f t="shared" si="2"/>
        <v>5</v>
      </c>
      <c r="S18" s="415">
        <f t="shared" si="3"/>
        <v>5</v>
      </c>
      <c r="T18" s="426">
        <v>0</v>
      </c>
      <c r="U18" s="427">
        <v>1</v>
      </c>
      <c r="V18" s="426">
        <v>0</v>
      </c>
      <c r="W18" s="427">
        <v>2</v>
      </c>
      <c r="X18" s="426">
        <v>0</v>
      </c>
      <c r="Y18" s="427">
        <v>0</v>
      </c>
      <c r="Z18" s="426">
        <v>0</v>
      </c>
      <c r="AA18" s="427">
        <v>0</v>
      </c>
      <c r="AB18" s="413">
        <f t="shared" si="4"/>
        <v>0</v>
      </c>
      <c r="AC18" s="414">
        <f t="shared" si="5"/>
        <v>0</v>
      </c>
      <c r="AD18" s="414">
        <f t="shared" si="6"/>
        <v>2</v>
      </c>
      <c r="AE18" s="415">
        <f t="shared" si="7"/>
        <v>3</v>
      </c>
    </row>
    <row r="19" spans="1:31" ht="25.5" customHeight="1" thickBot="1">
      <c r="A19" s="129">
        <v>13</v>
      </c>
      <c r="B19" s="284" t="s">
        <v>155</v>
      </c>
      <c r="C19" s="450">
        <v>1972</v>
      </c>
      <c r="D19" s="295" t="s">
        <v>203</v>
      </c>
      <c r="E19" s="296"/>
      <c r="F19" s="269">
        <v>1</v>
      </c>
      <c r="G19" s="270">
        <v>1</v>
      </c>
      <c r="H19" s="269">
        <v>1</v>
      </c>
      <c r="I19" s="270">
        <v>1</v>
      </c>
      <c r="J19" s="269">
        <v>0</v>
      </c>
      <c r="K19" s="270">
        <v>1</v>
      </c>
      <c r="L19" s="269">
        <v>2</v>
      </c>
      <c r="M19" s="270">
        <v>1</v>
      </c>
      <c r="N19" s="269">
        <v>3</v>
      </c>
      <c r="O19" s="270">
        <v>3</v>
      </c>
      <c r="P19" s="108">
        <f aca="true" t="shared" si="8" ref="P19:P46">IF(F19&gt;0,1,0)+IF(H19&gt;0,1,0)+IF(J19&gt;0,1,0)+IF(L19&gt;0,1,0)+IF(N19&gt;0,1,0)</f>
        <v>4</v>
      </c>
      <c r="Q19" s="109">
        <f aca="true" t="shared" si="9" ref="Q19:Q46">+F19+H19+J19+L19+N19</f>
        <v>7</v>
      </c>
      <c r="R19" s="109">
        <f aca="true" t="shared" si="10" ref="R19:R46">IF(G19&gt;0,1,0)+IF(I19&gt;0,1,0)+IF(K19&gt;0,1,0)+IF(M19&gt;0,1,0)+IF(M19&gt;0,1,0)</f>
        <v>5</v>
      </c>
      <c r="S19" s="110">
        <f aca="true" t="shared" si="11" ref="S19:S46">+G19+I19+K19+M19+O19</f>
        <v>7</v>
      </c>
      <c r="T19" s="147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9"/>
    </row>
    <row r="20" spans="1:31" ht="25.5" customHeight="1" thickBot="1">
      <c r="A20" s="150">
        <v>14</v>
      </c>
      <c r="B20" s="284" t="s">
        <v>165</v>
      </c>
      <c r="C20" s="285"/>
      <c r="D20" s="290" t="s">
        <v>166</v>
      </c>
      <c r="E20" s="291" t="s">
        <v>167</v>
      </c>
      <c r="F20" s="271">
        <v>1</v>
      </c>
      <c r="G20" s="272">
        <v>1</v>
      </c>
      <c r="H20" s="271">
        <v>1</v>
      </c>
      <c r="I20" s="272">
        <v>1</v>
      </c>
      <c r="J20" s="271">
        <v>0</v>
      </c>
      <c r="K20" s="272">
        <v>1</v>
      </c>
      <c r="L20" s="271">
        <v>0</v>
      </c>
      <c r="M20" s="272">
        <v>1</v>
      </c>
      <c r="N20" s="271">
        <v>1</v>
      </c>
      <c r="O20" s="272">
        <v>1</v>
      </c>
      <c r="P20" s="108">
        <f t="shared" si="8"/>
        <v>3</v>
      </c>
      <c r="Q20" s="109">
        <f t="shared" si="9"/>
        <v>3</v>
      </c>
      <c r="R20" s="109">
        <f t="shared" si="10"/>
        <v>5</v>
      </c>
      <c r="S20" s="110">
        <f t="shared" si="11"/>
        <v>5</v>
      </c>
      <c r="T20" s="151"/>
      <c r="U20" s="152"/>
      <c r="V20" s="153"/>
      <c r="W20" s="153"/>
      <c r="X20" s="152"/>
      <c r="Y20" s="152"/>
      <c r="Z20" s="152"/>
      <c r="AA20" s="152"/>
      <c r="AB20" s="152"/>
      <c r="AC20" s="152"/>
      <c r="AD20" s="152"/>
      <c r="AE20" s="154"/>
    </row>
    <row r="21" spans="1:31" ht="25.5" customHeight="1" thickBot="1">
      <c r="A21" s="150">
        <v>15</v>
      </c>
      <c r="B21" s="284" t="s">
        <v>109</v>
      </c>
      <c r="C21" s="285">
        <v>1991</v>
      </c>
      <c r="D21" s="290" t="s">
        <v>9</v>
      </c>
      <c r="E21" s="291" t="s">
        <v>110</v>
      </c>
      <c r="F21" s="271">
        <v>1</v>
      </c>
      <c r="G21" s="272">
        <v>1</v>
      </c>
      <c r="H21" s="271">
        <v>1</v>
      </c>
      <c r="I21" s="272">
        <v>1</v>
      </c>
      <c r="J21" s="271">
        <v>0</v>
      </c>
      <c r="K21" s="272">
        <v>4</v>
      </c>
      <c r="L21" s="271">
        <v>0</v>
      </c>
      <c r="M21" s="272">
        <v>1</v>
      </c>
      <c r="N21" s="271">
        <v>1</v>
      </c>
      <c r="O21" s="272">
        <v>1</v>
      </c>
      <c r="P21" s="108">
        <f t="shared" si="8"/>
        <v>3</v>
      </c>
      <c r="Q21" s="109">
        <f t="shared" si="9"/>
        <v>3</v>
      </c>
      <c r="R21" s="109">
        <f t="shared" si="10"/>
        <v>5</v>
      </c>
      <c r="S21" s="110">
        <f t="shared" si="11"/>
        <v>8</v>
      </c>
      <c r="T21" s="151"/>
      <c r="U21" s="152"/>
      <c r="V21" s="153"/>
      <c r="W21" s="153"/>
      <c r="X21" s="152"/>
      <c r="Y21" s="152"/>
      <c r="Z21" s="152"/>
      <c r="AA21" s="152"/>
      <c r="AB21" s="152"/>
      <c r="AC21" s="152"/>
      <c r="AD21" s="152"/>
      <c r="AE21" s="154"/>
    </row>
    <row r="22" spans="1:31" ht="25.5" customHeight="1" thickBot="1">
      <c r="A22" s="150">
        <v>16</v>
      </c>
      <c r="B22" s="284" t="s">
        <v>19</v>
      </c>
      <c r="C22" s="285"/>
      <c r="D22" s="286"/>
      <c r="E22" s="287"/>
      <c r="F22" s="269">
        <v>1</v>
      </c>
      <c r="G22" s="270">
        <v>1</v>
      </c>
      <c r="H22" s="269">
        <v>1</v>
      </c>
      <c r="I22" s="270">
        <v>1</v>
      </c>
      <c r="J22" s="269">
        <v>0</v>
      </c>
      <c r="K22" s="270">
        <v>2</v>
      </c>
      <c r="L22" s="269">
        <v>0</v>
      </c>
      <c r="M22" s="270">
        <v>1</v>
      </c>
      <c r="N22" s="269">
        <v>3</v>
      </c>
      <c r="O22" s="270">
        <v>1</v>
      </c>
      <c r="P22" s="108">
        <f t="shared" si="8"/>
        <v>3</v>
      </c>
      <c r="Q22" s="109">
        <f t="shared" si="9"/>
        <v>5</v>
      </c>
      <c r="R22" s="109">
        <f t="shared" si="10"/>
        <v>5</v>
      </c>
      <c r="S22" s="110">
        <f t="shared" si="11"/>
        <v>6</v>
      </c>
      <c r="T22" s="151"/>
      <c r="U22" s="152"/>
      <c r="V22" s="153"/>
      <c r="W22" s="153"/>
      <c r="X22" s="152"/>
      <c r="Y22" s="152"/>
      <c r="Z22" s="152"/>
      <c r="AA22" s="152"/>
      <c r="AB22" s="152"/>
      <c r="AC22" s="152"/>
      <c r="AD22" s="152"/>
      <c r="AE22" s="154"/>
    </row>
    <row r="23" spans="1:31" ht="25.5" customHeight="1" thickBot="1">
      <c r="A23" s="150">
        <v>17</v>
      </c>
      <c r="B23" s="15" t="s">
        <v>20</v>
      </c>
      <c r="C23" s="16"/>
      <c r="D23" s="17"/>
      <c r="E23" s="244" t="s">
        <v>88</v>
      </c>
      <c r="F23" s="271">
        <v>1</v>
      </c>
      <c r="G23" s="272">
        <v>1</v>
      </c>
      <c r="H23" s="271">
        <v>2</v>
      </c>
      <c r="I23" s="272">
        <v>1</v>
      </c>
      <c r="J23" s="271">
        <v>0</v>
      </c>
      <c r="K23" s="272">
        <v>1</v>
      </c>
      <c r="L23" s="271">
        <v>0</v>
      </c>
      <c r="M23" s="272">
        <v>0</v>
      </c>
      <c r="N23" s="271">
        <v>6</v>
      </c>
      <c r="O23" s="272">
        <v>2</v>
      </c>
      <c r="P23" s="108">
        <f t="shared" si="8"/>
        <v>3</v>
      </c>
      <c r="Q23" s="109">
        <f t="shared" si="9"/>
        <v>9</v>
      </c>
      <c r="R23" s="109">
        <f t="shared" si="10"/>
        <v>3</v>
      </c>
      <c r="S23" s="110">
        <f t="shared" si="11"/>
        <v>5</v>
      </c>
      <c r="T23" s="151"/>
      <c r="U23" s="152"/>
      <c r="V23" s="153"/>
      <c r="W23" s="153"/>
      <c r="X23" s="152"/>
      <c r="Y23" s="152"/>
      <c r="Z23" s="152"/>
      <c r="AA23" s="152"/>
      <c r="AB23" s="152"/>
      <c r="AC23" s="152"/>
      <c r="AD23" s="152"/>
      <c r="AE23" s="154"/>
    </row>
    <row r="24" spans="1:31" ht="25.5" customHeight="1" thickBot="1">
      <c r="A24" s="150">
        <v>18</v>
      </c>
      <c r="B24" s="284" t="s">
        <v>112</v>
      </c>
      <c r="C24" s="285">
        <v>1866</v>
      </c>
      <c r="D24" s="290" t="s">
        <v>102</v>
      </c>
      <c r="E24" s="291" t="s">
        <v>103</v>
      </c>
      <c r="F24" s="271">
        <v>1</v>
      </c>
      <c r="G24" s="272">
        <v>1</v>
      </c>
      <c r="H24" s="271">
        <v>1</v>
      </c>
      <c r="I24" s="272">
        <v>1</v>
      </c>
      <c r="J24" s="271">
        <v>0</v>
      </c>
      <c r="K24" s="272">
        <v>1</v>
      </c>
      <c r="L24" s="271">
        <v>0</v>
      </c>
      <c r="M24" s="272">
        <v>0</v>
      </c>
      <c r="N24" s="271">
        <v>7</v>
      </c>
      <c r="O24" s="272">
        <v>4</v>
      </c>
      <c r="P24" s="108">
        <f t="shared" si="8"/>
        <v>3</v>
      </c>
      <c r="Q24" s="109">
        <f t="shared" si="9"/>
        <v>9</v>
      </c>
      <c r="R24" s="109">
        <f t="shared" si="10"/>
        <v>3</v>
      </c>
      <c r="S24" s="110">
        <f t="shared" si="11"/>
        <v>7</v>
      </c>
      <c r="T24" s="151"/>
      <c r="U24" s="152"/>
      <c r="V24" s="153"/>
      <c r="W24" s="153"/>
      <c r="X24" s="152"/>
      <c r="Y24" s="152"/>
      <c r="Z24" s="152"/>
      <c r="AA24" s="152"/>
      <c r="AB24" s="152"/>
      <c r="AC24" s="152"/>
      <c r="AD24" s="152"/>
      <c r="AE24" s="154"/>
    </row>
    <row r="25" spans="1:31" ht="25.5" customHeight="1" thickBot="1">
      <c r="A25" s="150">
        <v>18</v>
      </c>
      <c r="B25" s="284" t="s">
        <v>152</v>
      </c>
      <c r="C25" s="285"/>
      <c r="D25" s="286"/>
      <c r="E25" s="287"/>
      <c r="F25" s="269">
        <v>1</v>
      </c>
      <c r="G25" s="270">
        <v>1</v>
      </c>
      <c r="H25" s="269">
        <v>1</v>
      </c>
      <c r="I25" s="270">
        <v>1</v>
      </c>
      <c r="J25" s="269">
        <v>0</v>
      </c>
      <c r="K25" s="270">
        <v>2</v>
      </c>
      <c r="L25" s="269">
        <v>0</v>
      </c>
      <c r="M25" s="270">
        <v>1</v>
      </c>
      <c r="N25" s="269">
        <v>0</v>
      </c>
      <c r="O25" s="270">
        <v>8</v>
      </c>
      <c r="P25" s="108">
        <f t="shared" si="8"/>
        <v>2</v>
      </c>
      <c r="Q25" s="109">
        <f t="shared" si="9"/>
        <v>2</v>
      </c>
      <c r="R25" s="109">
        <f t="shared" si="10"/>
        <v>5</v>
      </c>
      <c r="S25" s="110">
        <f t="shared" si="11"/>
        <v>13</v>
      </c>
      <c r="T25" s="151"/>
      <c r="U25" s="152"/>
      <c r="V25" s="153"/>
      <c r="W25" s="153"/>
      <c r="X25" s="152"/>
      <c r="Y25" s="152"/>
      <c r="Z25" s="152"/>
      <c r="AA25" s="152"/>
      <c r="AB25" s="152"/>
      <c r="AC25" s="152"/>
      <c r="AD25" s="152"/>
      <c r="AE25" s="154"/>
    </row>
    <row r="26" spans="1:31" ht="25.5" customHeight="1" thickBot="1">
      <c r="A26" s="150">
        <v>20</v>
      </c>
      <c r="B26" s="284" t="s">
        <v>14</v>
      </c>
      <c r="C26" s="285"/>
      <c r="D26" s="290" t="s">
        <v>83</v>
      </c>
      <c r="E26" s="287"/>
      <c r="F26" s="271">
        <v>1</v>
      </c>
      <c r="G26" s="272">
        <v>1</v>
      </c>
      <c r="H26" s="271">
        <v>0</v>
      </c>
      <c r="I26" s="272">
        <v>2</v>
      </c>
      <c r="J26" s="271">
        <v>0</v>
      </c>
      <c r="K26" s="272">
        <v>1</v>
      </c>
      <c r="L26" s="271">
        <v>0</v>
      </c>
      <c r="M26" s="272">
        <v>3</v>
      </c>
      <c r="N26" s="271">
        <v>2</v>
      </c>
      <c r="O26" s="272">
        <v>2</v>
      </c>
      <c r="P26" s="108">
        <f t="shared" si="8"/>
        <v>2</v>
      </c>
      <c r="Q26" s="109">
        <f t="shared" si="9"/>
        <v>3</v>
      </c>
      <c r="R26" s="109">
        <f t="shared" si="10"/>
        <v>5</v>
      </c>
      <c r="S26" s="110">
        <f t="shared" si="11"/>
        <v>9</v>
      </c>
      <c r="T26" s="151"/>
      <c r="U26" s="152"/>
      <c r="V26" s="153"/>
      <c r="W26" s="153"/>
      <c r="X26" s="152"/>
      <c r="Y26" s="152"/>
      <c r="Z26" s="152"/>
      <c r="AA26" s="152"/>
      <c r="AB26" s="152"/>
      <c r="AC26" s="152"/>
      <c r="AD26" s="152"/>
      <c r="AE26" s="154"/>
    </row>
    <row r="27" spans="1:31" ht="25.5" customHeight="1" thickBot="1">
      <c r="A27" s="157">
        <v>21</v>
      </c>
      <c r="B27" s="297" t="s">
        <v>172</v>
      </c>
      <c r="C27" s="293"/>
      <c r="D27" s="298" t="s">
        <v>173</v>
      </c>
      <c r="E27" s="294"/>
      <c r="F27" s="271">
        <v>1</v>
      </c>
      <c r="G27" s="272">
        <v>1</v>
      </c>
      <c r="H27" s="271">
        <v>2</v>
      </c>
      <c r="I27" s="272">
        <v>1</v>
      </c>
      <c r="J27" s="271">
        <v>0</v>
      </c>
      <c r="K27" s="272">
        <v>4</v>
      </c>
      <c r="L27" s="271">
        <v>0</v>
      </c>
      <c r="M27" s="272">
        <v>1</v>
      </c>
      <c r="N27" s="271">
        <v>0</v>
      </c>
      <c r="O27" s="272">
        <v>6</v>
      </c>
      <c r="P27" s="108">
        <f t="shared" si="8"/>
        <v>2</v>
      </c>
      <c r="Q27" s="109">
        <f t="shared" si="9"/>
        <v>3</v>
      </c>
      <c r="R27" s="109">
        <f t="shared" si="10"/>
        <v>5</v>
      </c>
      <c r="S27" s="110">
        <f t="shared" si="11"/>
        <v>13</v>
      </c>
      <c r="T27" s="151"/>
      <c r="U27" s="152"/>
      <c r="V27" s="153"/>
      <c r="W27" s="153"/>
      <c r="X27" s="152"/>
      <c r="Y27" s="152"/>
      <c r="Z27" s="152"/>
      <c r="AA27" s="152"/>
      <c r="AB27" s="152"/>
      <c r="AC27" s="152"/>
      <c r="AD27" s="152"/>
      <c r="AE27" s="154"/>
    </row>
    <row r="28" spans="1:31" ht="25.5" customHeight="1" thickBot="1">
      <c r="A28" s="150">
        <v>22</v>
      </c>
      <c r="B28" s="284" t="s">
        <v>113</v>
      </c>
      <c r="C28" s="285"/>
      <c r="D28" s="286"/>
      <c r="E28" s="287"/>
      <c r="F28" s="269">
        <v>1</v>
      </c>
      <c r="G28" s="270">
        <v>1</v>
      </c>
      <c r="H28" s="269">
        <v>2</v>
      </c>
      <c r="I28" s="270">
        <v>1</v>
      </c>
      <c r="J28" s="269">
        <v>0</v>
      </c>
      <c r="K28" s="270">
        <v>0</v>
      </c>
      <c r="L28" s="269">
        <v>0</v>
      </c>
      <c r="M28" s="270">
        <v>1</v>
      </c>
      <c r="N28" s="269">
        <v>0</v>
      </c>
      <c r="O28" s="270">
        <v>0</v>
      </c>
      <c r="P28" s="108">
        <f t="shared" si="8"/>
        <v>2</v>
      </c>
      <c r="Q28" s="109">
        <f t="shared" si="9"/>
        <v>3</v>
      </c>
      <c r="R28" s="109">
        <f t="shared" si="10"/>
        <v>4</v>
      </c>
      <c r="S28" s="110">
        <f t="shared" si="11"/>
        <v>3</v>
      </c>
      <c r="T28" s="151"/>
      <c r="U28" s="152"/>
      <c r="V28" s="153"/>
      <c r="W28" s="153"/>
      <c r="X28" s="152"/>
      <c r="Y28" s="152"/>
      <c r="Z28" s="152"/>
      <c r="AA28" s="152"/>
      <c r="AB28" s="152"/>
      <c r="AC28" s="152"/>
      <c r="AD28" s="152"/>
      <c r="AE28" s="154"/>
    </row>
    <row r="29" spans="1:31" ht="25.5" customHeight="1" thickBot="1">
      <c r="A29" s="150">
        <v>23</v>
      </c>
      <c r="B29" s="15" t="s">
        <v>92</v>
      </c>
      <c r="C29" s="16"/>
      <c r="D29" s="224" t="s">
        <v>91</v>
      </c>
      <c r="E29" s="18"/>
      <c r="F29" s="271">
        <v>1</v>
      </c>
      <c r="G29" s="272">
        <v>1</v>
      </c>
      <c r="H29" s="271">
        <v>2</v>
      </c>
      <c r="I29" s="272">
        <v>1</v>
      </c>
      <c r="J29" s="271">
        <v>0</v>
      </c>
      <c r="K29" s="272">
        <v>1</v>
      </c>
      <c r="L29" s="271">
        <v>0</v>
      </c>
      <c r="M29" s="272">
        <v>0</v>
      </c>
      <c r="N29" s="271">
        <v>0</v>
      </c>
      <c r="O29" s="272">
        <v>0</v>
      </c>
      <c r="P29" s="273">
        <f t="shared" si="8"/>
        <v>2</v>
      </c>
      <c r="Q29" s="274">
        <f t="shared" si="9"/>
        <v>3</v>
      </c>
      <c r="R29" s="274">
        <f t="shared" si="10"/>
        <v>3</v>
      </c>
      <c r="S29" s="275">
        <f t="shared" si="11"/>
        <v>3</v>
      </c>
      <c r="T29" s="151"/>
      <c r="U29" s="152"/>
      <c r="V29" s="153"/>
      <c r="W29" s="153"/>
      <c r="X29" s="152"/>
      <c r="Y29" s="152"/>
      <c r="Z29" s="152"/>
      <c r="AA29" s="152"/>
      <c r="AB29" s="152"/>
      <c r="AC29" s="152"/>
      <c r="AD29" s="152"/>
      <c r="AE29" s="154"/>
    </row>
    <row r="30" spans="1:31" ht="25.5" customHeight="1" thickBot="1">
      <c r="A30" s="150">
        <v>24</v>
      </c>
      <c r="B30" s="284" t="s">
        <v>11</v>
      </c>
      <c r="C30" s="285"/>
      <c r="D30" s="290" t="s">
        <v>106</v>
      </c>
      <c r="E30" s="291" t="s">
        <v>106</v>
      </c>
      <c r="F30" s="271">
        <v>1</v>
      </c>
      <c r="G30" s="272">
        <v>1</v>
      </c>
      <c r="H30" s="271">
        <v>2</v>
      </c>
      <c r="I30" s="272">
        <v>1</v>
      </c>
      <c r="J30" s="271">
        <v>0</v>
      </c>
      <c r="K30" s="272">
        <v>0</v>
      </c>
      <c r="L30" s="271">
        <v>0</v>
      </c>
      <c r="M30" s="272">
        <v>0</v>
      </c>
      <c r="N30" s="271">
        <v>0</v>
      </c>
      <c r="O30" s="272">
        <v>3</v>
      </c>
      <c r="P30" s="108">
        <f t="shared" si="8"/>
        <v>2</v>
      </c>
      <c r="Q30" s="109">
        <f t="shared" si="9"/>
        <v>3</v>
      </c>
      <c r="R30" s="109">
        <f t="shared" si="10"/>
        <v>2</v>
      </c>
      <c r="S30" s="110">
        <f t="shared" si="11"/>
        <v>5</v>
      </c>
      <c r="T30" s="151"/>
      <c r="U30" s="152"/>
      <c r="V30" s="153"/>
      <c r="W30" s="153"/>
      <c r="X30" s="152"/>
      <c r="Y30" s="152"/>
      <c r="Z30" s="152"/>
      <c r="AA30" s="152"/>
      <c r="AB30" s="152"/>
      <c r="AC30" s="152"/>
      <c r="AD30" s="152"/>
      <c r="AE30" s="154"/>
    </row>
    <row r="31" spans="1:31" ht="25.5" customHeight="1" thickBot="1">
      <c r="A31" s="150">
        <v>25</v>
      </c>
      <c r="B31" s="284" t="s">
        <v>10</v>
      </c>
      <c r="C31" s="285">
        <v>1985</v>
      </c>
      <c r="D31" s="286"/>
      <c r="E31" s="287"/>
      <c r="F31" s="269">
        <v>2</v>
      </c>
      <c r="G31" s="270">
        <v>1</v>
      </c>
      <c r="H31" s="269">
        <v>0</v>
      </c>
      <c r="I31" s="270">
        <v>1</v>
      </c>
      <c r="J31" s="269">
        <v>0</v>
      </c>
      <c r="K31" s="270">
        <v>1</v>
      </c>
      <c r="L31" s="269">
        <v>0</v>
      </c>
      <c r="M31" s="270">
        <v>0</v>
      </c>
      <c r="N31" s="269">
        <v>3</v>
      </c>
      <c r="O31" s="270">
        <v>2</v>
      </c>
      <c r="P31" s="108">
        <f t="shared" si="8"/>
        <v>2</v>
      </c>
      <c r="Q31" s="109">
        <f t="shared" si="9"/>
        <v>5</v>
      </c>
      <c r="R31" s="109">
        <f t="shared" si="10"/>
        <v>3</v>
      </c>
      <c r="S31" s="110">
        <f t="shared" si="11"/>
        <v>5</v>
      </c>
      <c r="T31" s="151"/>
      <c r="U31" s="152"/>
      <c r="V31" s="153"/>
      <c r="W31" s="153"/>
      <c r="X31" s="152"/>
      <c r="Y31" s="152"/>
      <c r="Z31" s="152"/>
      <c r="AA31" s="152"/>
      <c r="AB31" s="152"/>
      <c r="AC31" s="152"/>
      <c r="AD31" s="152"/>
      <c r="AE31" s="154"/>
    </row>
    <row r="32" spans="1:31" ht="25.5" customHeight="1" thickBot="1">
      <c r="A32" s="150">
        <v>26</v>
      </c>
      <c r="B32" s="284" t="s">
        <v>25</v>
      </c>
      <c r="C32" s="285"/>
      <c r="D32" s="290" t="s">
        <v>16</v>
      </c>
      <c r="E32" s="291" t="s">
        <v>141</v>
      </c>
      <c r="F32" s="271">
        <v>3</v>
      </c>
      <c r="G32" s="272">
        <v>1</v>
      </c>
      <c r="H32" s="271">
        <v>0</v>
      </c>
      <c r="I32" s="272">
        <v>1</v>
      </c>
      <c r="J32" s="271">
        <v>0</v>
      </c>
      <c r="K32" s="272">
        <v>0</v>
      </c>
      <c r="L32" s="271">
        <v>0</v>
      </c>
      <c r="M32" s="272">
        <v>0</v>
      </c>
      <c r="N32" s="271">
        <v>2</v>
      </c>
      <c r="O32" s="272">
        <v>2</v>
      </c>
      <c r="P32" s="108">
        <f t="shared" si="8"/>
        <v>2</v>
      </c>
      <c r="Q32" s="109">
        <f t="shared" si="9"/>
        <v>5</v>
      </c>
      <c r="R32" s="109">
        <f t="shared" si="10"/>
        <v>2</v>
      </c>
      <c r="S32" s="110">
        <f t="shared" si="11"/>
        <v>4</v>
      </c>
      <c r="T32" s="151"/>
      <c r="U32" s="152"/>
      <c r="V32" s="153"/>
      <c r="W32" s="153"/>
      <c r="X32" s="152"/>
      <c r="Y32" s="152"/>
      <c r="Z32" s="152"/>
      <c r="AA32" s="152"/>
      <c r="AB32" s="152"/>
      <c r="AC32" s="152"/>
      <c r="AD32" s="152"/>
      <c r="AE32" s="154"/>
    </row>
    <row r="33" spans="1:31" ht="25.5" customHeight="1" thickBot="1">
      <c r="A33" s="150">
        <v>27</v>
      </c>
      <c r="B33" s="284" t="s">
        <v>174</v>
      </c>
      <c r="C33" s="295"/>
      <c r="D33" s="295"/>
      <c r="E33" s="296"/>
      <c r="F33" s="271">
        <v>2</v>
      </c>
      <c r="G33" s="272">
        <v>1</v>
      </c>
      <c r="H33" s="271">
        <v>0</v>
      </c>
      <c r="I33" s="272">
        <v>1</v>
      </c>
      <c r="J33" s="271">
        <v>0</v>
      </c>
      <c r="K33" s="272">
        <v>2</v>
      </c>
      <c r="L33" s="271">
        <v>0</v>
      </c>
      <c r="M33" s="272">
        <v>0</v>
      </c>
      <c r="N33" s="271">
        <v>7</v>
      </c>
      <c r="O33" s="272">
        <v>2</v>
      </c>
      <c r="P33" s="108">
        <f t="shared" si="8"/>
        <v>2</v>
      </c>
      <c r="Q33" s="109">
        <f t="shared" si="9"/>
        <v>9</v>
      </c>
      <c r="R33" s="109">
        <f t="shared" si="10"/>
        <v>3</v>
      </c>
      <c r="S33" s="110">
        <f t="shared" si="11"/>
        <v>6</v>
      </c>
      <c r="T33" s="151"/>
      <c r="U33" s="152"/>
      <c r="V33" s="153"/>
      <c r="W33" s="153"/>
      <c r="X33" s="152"/>
      <c r="Y33" s="152"/>
      <c r="Z33" s="152"/>
      <c r="AA33" s="152"/>
      <c r="AB33" s="152"/>
      <c r="AC33" s="152"/>
      <c r="AD33" s="152"/>
      <c r="AE33" s="154"/>
    </row>
    <row r="34" spans="1:31" ht="25.5" customHeight="1" thickBot="1">
      <c r="A34" s="150">
        <v>28</v>
      </c>
      <c r="B34" s="292" t="s">
        <v>97</v>
      </c>
      <c r="C34" s="299"/>
      <c r="D34" s="288" t="s">
        <v>91</v>
      </c>
      <c r="E34" s="289"/>
      <c r="F34" s="269">
        <v>1</v>
      </c>
      <c r="G34" s="270">
        <v>1</v>
      </c>
      <c r="H34" s="269">
        <v>0</v>
      </c>
      <c r="I34" s="270">
        <v>1</v>
      </c>
      <c r="J34" s="269">
        <v>0</v>
      </c>
      <c r="K34" s="270">
        <v>3</v>
      </c>
      <c r="L34" s="269">
        <v>0</v>
      </c>
      <c r="M34" s="270">
        <v>2</v>
      </c>
      <c r="N34" s="269">
        <v>0</v>
      </c>
      <c r="O34" s="270">
        <v>3</v>
      </c>
      <c r="P34" s="108">
        <f t="shared" si="8"/>
        <v>1</v>
      </c>
      <c r="Q34" s="109">
        <f t="shared" si="9"/>
        <v>1</v>
      </c>
      <c r="R34" s="109">
        <f t="shared" si="10"/>
        <v>5</v>
      </c>
      <c r="S34" s="110">
        <f t="shared" si="11"/>
        <v>10</v>
      </c>
      <c r="T34" s="151"/>
      <c r="U34" s="152"/>
      <c r="V34" s="153"/>
      <c r="W34" s="153"/>
      <c r="X34" s="152"/>
      <c r="Y34" s="152"/>
      <c r="Z34" s="152"/>
      <c r="AA34" s="152"/>
      <c r="AB34" s="152"/>
      <c r="AC34" s="152"/>
      <c r="AD34" s="152"/>
      <c r="AE34" s="154"/>
    </row>
    <row r="35" spans="1:31" ht="25.5" customHeight="1" thickBot="1">
      <c r="A35" s="150">
        <v>29</v>
      </c>
      <c r="B35" s="15" t="s">
        <v>18</v>
      </c>
      <c r="C35" s="16"/>
      <c r="D35" s="224" t="s">
        <v>86</v>
      </c>
      <c r="E35" s="244" t="s">
        <v>86</v>
      </c>
      <c r="F35" s="271">
        <v>2</v>
      </c>
      <c r="G35" s="272">
        <v>1</v>
      </c>
      <c r="H35" s="271">
        <v>0</v>
      </c>
      <c r="I35" s="272">
        <v>1</v>
      </c>
      <c r="J35" s="271">
        <v>0</v>
      </c>
      <c r="K35" s="272">
        <v>1</v>
      </c>
      <c r="L35" s="271">
        <v>0</v>
      </c>
      <c r="M35" s="272">
        <v>1</v>
      </c>
      <c r="N35" s="271">
        <v>0</v>
      </c>
      <c r="O35" s="272">
        <v>1</v>
      </c>
      <c r="P35" s="108">
        <f t="shared" si="8"/>
        <v>1</v>
      </c>
      <c r="Q35" s="109">
        <f t="shared" si="9"/>
        <v>2</v>
      </c>
      <c r="R35" s="109">
        <f t="shared" si="10"/>
        <v>5</v>
      </c>
      <c r="S35" s="110">
        <f t="shared" si="11"/>
        <v>5</v>
      </c>
      <c r="T35" s="151"/>
      <c r="U35" s="152"/>
      <c r="V35" s="153"/>
      <c r="W35" s="153"/>
      <c r="X35" s="152"/>
      <c r="Y35" s="152"/>
      <c r="Z35" s="152"/>
      <c r="AA35" s="152"/>
      <c r="AB35" s="152"/>
      <c r="AC35" s="152"/>
      <c r="AD35" s="152"/>
      <c r="AE35" s="154"/>
    </row>
    <row r="36" spans="1:31" ht="25.5" customHeight="1" thickBot="1">
      <c r="A36" s="155">
        <v>30</v>
      </c>
      <c r="B36" s="32" t="s">
        <v>169</v>
      </c>
      <c r="C36" s="33">
        <f>+C35+J37</f>
        <v>0</v>
      </c>
      <c r="D36" s="34"/>
      <c r="E36" s="301"/>
      <c r="F36" s="271">
        <v>2</v>
      </c>
      <c r="G36" s="272">
        <v>1</v>
      </c>
      <c r="H36" s="271">
        <v>0</v>
      </c>
      <c r="I36" s="272">
        <v>1</v>
      </c>
      <c r="J36" s="271">
        <v>0</v>
      </c>
      <c r="K36" s="272">
        <v>0</v>
      </c>
      <c r="L36" s="271">
        <v>0</v>
      </c>
      <c r="M36" s="272">
        <v>4</v>
      </c>
      <c r="N36" s="271">
        <v>0</v>
      </c>
      <c r="O36" s="272">
        <v>5</v>
      </c>
      <c r="P36" s="273">
        <f t="shared" si="8"/>
        <v>1</v>
      </c>
      <c r="Q36" s="274">
        <f t="shared" si="9"/>
        <v>2</v>
      </c>
      <c r="R36" s="274">
        <f t="shared" si="10"/>
        <v>4</v>
      </c>
      <c r="S36" s="275">
        <f t="shared" si="11"/>
        <v>11</v>
      </c>
      <c r="T36" s="151"/>
      <c r="U36" s="152"/>
      <c r="V36" s="153"/>
      <c r="W36" s="153"/>
      <c r="X36" s="152"/>
      <c r="Y36" s="152"/>
      <c r="Z36" s="152"/>
      <c r="AA36" s="152"/>
      <c r="AB36" s="152"/>
      <c r="AC36" s="152"/>
      <c r="AD36" s="152"/>
      <c r="AE36" s="154"/>
    </row>
    <row r="37" spans="1:31" ht="25.5" customHeight="1" thickBot="1">
      <c r="A37" s="156">
        <v>31</v>
      </c>
      <c r="B37" s="15" t="s">
        <v>21</v>
      </c>
      <c r="C37" s="16"/>
      <c r="D37" s="295" t="s">
        <v>119</v>
      </c>
      <c r="E37" s="296" t="s">
        <v>160</v>
      </c>
      <c r="F37" s="269">
        <v>3</v>
      </c>
      <c r="G37" s="270">
        <v>1</v>
      </c>
      <c r="H37" s="269">
        <v>0</v>
      </c>
      <c r="I37" s="270">
        <v>1</v>
      </c>
      <c r="J37" s="269">
        <v>0</v>
      </c>
      <c r="K37" s="270">
        <v>0</v>
      </c>
      <c r="L37" s="269">
        <v>0</v>
      </c>
      <c r="M37" s="270">
        <v>0</v>
      </c>
      <c r="N37" s="269">
        <v>0</v>
      </c>
      <c r="O37" s="270">
        <v>0</v>
      </c>
      <c r="P37" s="108">
        <f t="shared" si="8"/>
        <v>1</v>
      </c>
      <c r="Q37" s="109">
        <f t="shared" si="9"/>
        <v>3</v>
      </c>
      <c r="R37" s="109">
        <f t="shared" si="10"/>
        <v>2</v>
      </c>
      <c r="S37" s="110">
        <f t="shared" si="11"/>
        <v>2</v>
      </c>
      <c r="T37" s="151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4"/>
    </row>
    <row r="38" spans="1:31" ht="25.5" customHeight="1" thickBot="1">
      <c r="A38" s="157">
        <v>32</v>
      </c>
      <c r="B38" s="15" t="s">
        <v>15</v>
      </c>
      <c r="C38" s="16"/>
      <c r="D38" s="224" t="s">
        <v>16</v>
      </c>
      <c r="E38" s="18"/>
      <c r="F38" s="271">
        <v>0</v>
      </c>
      <c r="G38" s="272">
        <v>1</v>
      </c>
      <c r="H38" s="271">
        <v>5</v>
      </c>
      <c r="I38" s="272">
        <v>2</v>
      </c>
      <c r="J38" s="271">
        <v>0</v>
      </c>
      <c r="K38" s="272">
        <v>0</v>
      </c>
      <c r="L38" s="271">
        <v>0</v>
      </c>
      <c r="M38" s="272">
        <v>0</v>
      </c>
      <c r="N38" s="271">
        <v>0</v>
      </c>
      <c r="O38" s="272">
        <v>10</v>
      </c>
      <c r="P38" s="108">
        <f t="shared" si="8"/>
        <v>1</v>
      </c>
      <c r="Q38" s="109">
        <f t="shared" si="9"/>
        <v>5</v>
      </c>
      <c r="R38" s="109">
        <f t="shared" si="10"/>
        <v>2</v>
      </c>
      <c r="S38" s="110">
        <f t="shared" si="11"/>
        <v>13</v>
      </c>
      <c r="T38" s="151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4"/>
    </row>
    <row r="39" spans="1:31" ht="25.5" customHeight="1" thickBot="1">
      <c r="A39" s="157">
        <v>33</v>
      </c>
      <c r="B39" s="284" t="s">
        <v>164</v>
      </c>
      <c r="C39" s="285"/>
      <c r="D39" s="290" t="s">
        <v>67</v>
      </c>
      <c r="E39" s="287"/>
      <c r="F39" s="271">
        <v>0</v>
      </c>
      <c r="G39" s="272">
        <v>1</v>
      </c>
      <c r="H39" s="271">
        <v>0</v>
      </c>
      <c r="I39" s="272">
        <v>1</v>
      </c>
      <c r="J39" s="271">
        <v>0</v>
      </c>
      <c r="K39" s="272">
        <v>1</v>
      </c>
      <c r="L39" s="271">
        <v>0</v>
      </c>
      <c r="M39" s="272">
        <v>5</v>
      </c>
      <c r="N39" s="271">
        <v>0</v>
      </c>
      <c r="O39" s="272">
        <v>0</v>
      </c>
      <c r="P39" s="273">
        <f t="shared" si="8"/>
        <v>0</v>
      </c>
      <c r="Q39" s="274">
        <f t="shared" si="9"/>
        <v>0</v>
      </c>
      <c r="R39" s="274">
        <f t="shared" si="10"/>
        <v>5</v>
      </c>
      <c r="S39" s="275">
        <f t="shared" si="11"/>
        <v>8</v>
      </c>
      <c r="T39" s="151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4"/>
    </row>
    <row r="40" spans="1:31" ht="25.5" customHeight="1" thickBot="1">
      <c r="A40" s="157">
        <v>34</v>
      </c>
      <c r="B40" s="284" t="s">
        <v>171</v>
      </c>
      <c r="C40" s="285">
        <v>1991</v>
      </c>
      <c r="D40" s="286"/>
      <c r="E40" s="287"/>
      <c r="F40" s="269">
        <v>0</v>
      </c>
      <c r="G40" s="270">
        <v>3</v>
      </c>
      <c r="H40" s="269">
        <v>0</v>
      </c>
      <c r="I40" s="270">
        <v>3</v>
      </c>
      <c r="J40" s="269">
        <v>0</v>
      </c>
      <c r="K40" s="270">
        <v>0</v>
      </c>
      <c r="L40" s="269">
        <v>0</v>
      </c>
      <c r="M40" s="270">
        <v>1</v>
      </c>
      <c r="N40" s="269">
        <v>0</v>
      </c>
      <c r="O40" s="270">
        <v>3</v>
      </c>
      <c r="P40" s="108">
        <f t="shared" si="8"/>
        <v>0</v>
      </c>
      <c r="Q40" s="109">
        <f t="shared" si="9"/>
        <v>0</v>
      </c>
      <c r="R40" s="109">
        <f t="shared" si="10"/>
        <v>4</v>
      </c>
      <c r="S40" s="110">
        <f t="shared" si="11"/>
        <v>10</v>
      </c>
      <c r="T40" s="151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4"/>
    </row>
    <row r="41" spans="1:31" ht="25.5" customHeight="1" thickBot="1">
      <c r="A41" s="157">
        <v>35</v>
      </c>
      <c r="B41" s="139" t="s">
        <v>149</v>
      </c>
      <c r="C41" s="16"/>
      <c r="D41" s="17"/>
      <c r="E41" s="18"/>
      <c r="F41" s="271">
        <v>0</v>
      </c>
      <c r="G41" s="272">
        <v>2</v>
      </c>
      <c r="H41" s="271">
        <v>0</v>
      </c>
      <c r="I41" s="272">
        <v>1</v>
      </c>
      <c r="J41" s="271">
        <v>0</v>
      </c>
      <c r="K41" s="272">
        <v>0</v>
      </c>
      <c r="L41" s="271">
        <v>0</v>
      </c>
      <c r="M41" s="272">
        <v>0</v>
      </c>
      <c r="N41" s="271">
        <v>0</v>
      </c>
      <c r="O41" s="272">
        <v>5</v>
      </c>
      <c r="P41" s="273">
        <f t="shared" si="8"/>
        <v>0</v>
      </c>
      <c r="Q41" s="274">
        <f t="shared" si="9"/>
        <v>0</v>
      </c>
      <c r="R41" s="274">
        <f t="shared" si="10"/>
        <v>2</v>
      </c>
      <c r="S41" s="275">
        <f t="shared" si="11"/>
        <v>8</v>
      </c>
      <c r="T41" s="151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4"/>
    </row>
    <row r="42" spans="1:31" ht="25.5" customHeight="1" thickBot="1">
      <c r="A42" s="157">
        <v>36</v>
      </c>
      <c r="B42" s="15" t="s">
        <v>170</v>
      </c>
      <c r="C42" s="16"/>
      <c r="D42" s="17"/>
      <c r="E42" s="18"/>
      <c r="F42" s="271">
        <v>0</v>
      </c>
      <c r="G42" s="272">
        <v>3</v>
      </c>
      <c r="H42" s="271">
        <v>0</v>
      </c>
      <c r="I42" s="272">
        <v>7</v>
      </c>
      <c r="J42" s="271">
        <v>0</v>
      </c>
      <c r="K42" s="272">
        <v>0</v>
      </c>
      <c r="L42" s="271">
        <v>0</v>
      </c>
      <c r="M42" s="272">
        <v>0</v>
      </c>
      <c r="N42" s="271">
        <v>0</v>
      </c>
      <c r="O42" s="272">
        <v>0</v>
      </c>
      <c r="P42" s="273">
        <f t="shared" si="8"/>
        <v>0</v>
      </c>
      <c r="Q42" s="274">
        <f t="shared" si="9"/>
        <v>0</v>
      </c>
      <c r="R42" s="274">
        <f t="shared" si="10"/>
        <v>2</v>
      </c>
      <c r="S42" s="275">
        <f t="shared" si="11"/>
        <v>10</v>
      </c>
      <c r="T42" s="151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4"/>
    </row>
    <row r="43" spans="1:31" ht="25.5" customHeight="1" thickBot="1">
      <c r="A43" s="157">
        <v>37</v>
      </c>
      <c r="B43" s="284" t="s">
        <v>137</v>
      </c>
      <c r="C43" s="285">
        <v>1993</v>
      </c>
      <c r="D43" s="286"/>
      <c r="E43" s="287"/>
      <c r="F43" s="269">
        <v>0</v>
      </c>
      <c r="G43" s="270">
        <v>2</v>
      </c>
      <c r="H43" s="269">
        <v>0</v>
      </c>
      <c r="I43" s="270">
        <v>2</v>
      </c>
      <c r="J43" s="269">
        <v>0</v>
      </c>
      <c r="K43" s="270">
        <v>0</v>
      </c>
      <c r="L43" s="269">
        <v>0</v>
      </c>
      <c r="M43" s="270">
        <v>0</v>
      </c>
      <c r="N43" s="269">
        <v>0</v>
      </c>
      <c r="O43" s="270">
        <v>8</v>
      </c>
      <c r="P43" s="108">
        <f t="shared" si="8"/>
        <v>0</v>
      </c>
      <c r="Q43" s="109">
        <f t="shared" si="9"/>
        <v>0</v>
      </c>
      <c r="R43" s="109">
        <f t="shared" si="10"/>
        <v>2</v>
      </c>
      <c r="S43" s="110">
        <f t="shared" si="11"/>
        <v>12</v>
      </c>
      <c r="T43" s="151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4"/>
    </row>
    <row r="44" spans="1:31" ht="25.5" customHeight="1" thickBot="1">
      <c r="A44" s="157">
        <v>38</v>
      </c>
      <c r="B44" s="284" t="s">
        <v>8</v>
      </c>
      <c r="C44" s="285"/>
      <c r="D44" s="286"/>
      <c r="E44" s="287"/>
      <c r="F44" s="271">
        <v>0</v>
      </c>
      <c r="G44" s="272">
        <v>1</v>
      </c>
      <c r="H44" s="271">
        <v>0</v>
      </c>
      <c r="I44" s="272">
        <v>1</v>
      </c>
      <c r="J44" s="271">
        <v>0</v>
      </c>
      <c r="K44" s="272">
        <v>0</v>
      </c>
      <c r="L44" s="271">
        <v>0</v>
      </c>
      <c r="M44" s="272">
        <v>0</v>
      </c>
      <c r="N44" s="271">
        <v>0</v>
      </c>
      <c r="O44" s="272">
        <v>12</v>
      </c>
      <c r="P44" s="273">
        <f t="shared" si="8"/>
        <v>0</v>
      </c>
      <c r="Q44" s="274">
        <f t="shared" si="9"/>
        <v>0</v>
      </c>
      <c r="R44" s="274">
        <f t="shared" si="10"/>
        <v>2</v>
      </c>
      <c r="S44" s="275">
        <f t="shared" si="11"/>
        <v>14</v>
      </c>
      <c r="T44" s="151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4"/>
    </row>
    <row r="45" spans="1:31" ht="25.5" customHeight="1" thickBot="1">
      <c r="A45" s="157">
        <v>39</v>
      </c>
      <c r="B45" s="292" t="s">
        <v>175</v>
      </c>
      <c r="C45" s="295"/>
      <c r="D45" s="295"/>
      <c r="E45" s="291" t="s">
        <v>177</v>
      </c>
      <c r="F45" s="435">
        <v>0</v>
      </c>
      <c r="G45" s="436">
        <v>0</v>
      </c>
      <c r="H45" s="435">
        <v>0</v>
      </c>
      <c r="I45" s="436">
        <v>0</v>
      </c>
      <c r="J45" s="435">
        <v>0</v>
      </c>
      <c r="K45" s="436">
        <v>0</v>
      </c>
      <c r="L45" s="435">
        <v>0</v>
      </c>
      <c r="M45" s="436">
        <v>0</v>
      </c>
      <c r="N45" s="435">
        <v>0</v>
      </c>
      <c r="O45" s="436">
        <v>0</v>
      </c>
      <c r="P45" s="108">
        <f t="shared" si="8"/>
        <v>0</v>
      </c>
      <c r="Q45" s="109">
        <f t="shared" si="9"/>
        <v>0</v>
      </c>
      <c r="R45" s="109">
        <f t="shared" si="10"/>
        <v>0</v>
      </c>
      <c r="S45" s="110">
        <f t="shared" si="11"/>
        <v>0</v>
      </c>
      <c r="T45" s="151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4"/>
    </row>
    <row r="46" spans="1:31" ht="25.5" customHeight="1" thickBot="1">
      <c r="A46" s="155">
        <v>40</v>
      </c>
      <c r="B46" s="297" t="s">
        <v>176</v>
      </c>
      <c r="C46" s="293"/>
      <c r="D46" s="293"/>
      <c r="E46" s="300" t="s">
        <v>177</v>
      </c>
      <c r="F46" s="440">
        <v>0</v>
      </c>
      <c r="G46" s="441">
        <v>0</v>
      </c>
      <c r="H46" s="440">
        <v>0</v>
      </c>
      <c r="I46" s="441">
        <v>0</v>
      </c>
      <c r="J46" s="440">
        <v>0</v>
      </c>
      <c r="K46" s="441">
        <v>0</v>
      </c>
      <c r="L46" s="440">
        <v>0</v>
      </c>
      <c r="M46" s="441">
        <v>0</v>
      </c>
      <c r="N46" s="440">
        <v>0</v>
      </c>
      <c r="O46" s="441">
        <v>0</v>
      </c>
      <c r="P46" s="437">
        <f t="shared" si="8"/>
        <v>0</v>
      </c>
      <c r="Q46" s="438">
        <f t="shared" si="9"/>
        <v>0</v>
      </c>
      <c r="R46" s="438">
        <f t="shared" si="10"/>
        <v>0</v>
      </c>
      <c r="S46" s="439">
        <f t="shared" si="11"/>
        <v>0</v>
      </c>
      <c r="T46" s="151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4"/>
    </row>
  </sheetData>
  <mergeCells count="20">
    <mergeCell ref="A1:AE1"/>
    <mergeCell ref="A2:AE2"/>
    <mergeCell ref="A4:A6"/>
    <mergeCell ref="B4:B6"/>
    <mergeCell ref="C4:C6"/>
    <mergeCell ref="D4:D6"/>
    <mergeCell ref="E4:E6"/>
    <mergeCell ref="F4:S4"/>
    <mergeCell ref="T4:AE4"/>
    <mergeCell ref="F5:G5"/>
    <mergeCell ref="H5:I5"/>
    <mergeCell ref="J5:K5"/>
    <mergeCell ref="L5:M5"/>
    <mergeCell ref="N5:O5"/>
    <mergeCell ref="Z5:AA5"/>
    <mergeCell ref="AB5:AE5"/>
    <mergeCell ref="P5:S5"/>
    <mergeCell ref="T5:U5"/>
    <mergeCell ref="V5:W5"/>
    <mergeCell ref="X5:Y5"/>
  </mergeCells>
  <printOptions horizontalCentered="1" verticalCentered="1"/>
  <pageMargins left="0.39375" right="0.39375" top="0.19652777777777777" bottom="0.19652777777777777" header="0.5118055555555556" footer="0.5118055555555556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Genda</cp:lastModifiedBy>
  <cp:lastPrinted>2009-06-20T19:47:24Z</cp:lastPrinted>
  <dcterms:created xsi:type="dcterms:W3CDTF">2009-06-20T13:14:21Z</dcterms:created>
  <dcterms:modified xsi:type="dcterms:W3CDTF">2009-06-21T14:58:38Z</dcterms:modified>
  <cp:category/>
  <cp:version/>
  <cp:contentType/>
  <cp:contentStatus/>
</cp:coreProperties>
</file>